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hartsheets/sheet1.xml" ContentType="application/vnd.openxmlformats-officedocument.spreadsheetml.chart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showInkAnnotation="0" autoCompressPictures="0"/>
  <mc:AlternateContent xmlns:mc="http://schemas.openxmlformats.org/markup-compatibility/2006">
    <mc:Choice Requires="x15">
      <x15ac:absPath xmlns:x15ac="http://schemas.microsoft.com/office/spreadsheetml/2010/11/ac" url="/Users/guusvanbeek/Documents/EQUASS/Certification programmes/EQUASS 2018/Self-evelaution/"/>
    </mc:Choice>
  </mc:AlternateContent>
  <xr:revisionPtr revIDLastSave="0" documentId="10_ncr:8100000_{AC4247D7-379E-E94B-BA0C-8D16FE38EFEC}" xr6:coauthVersionLast="32" xr6:coauthVersionMax="32" xr10:uidLastSave="{00000000-0000-0000-0000-000000000000}"/>
  <bookViews>
    <workbookView xWindow="320" yWindow="1120" windowWidth="28480" windowHeight="15000" tabRatio="927" firstSheet="8" activeTab="15" xr2:uid="{00000000-000D-0000-FFFF-FFFF00000000}"/>
  </bookViews>
  <sheets>
    <sheet name="Methodology" sheetId="17" r:id="rId1"/>
    <sheet name="Input data questionnaire" sheetId="16" r:id="rId2"/>
    <sheet name="Review Doc" sheetId="3" r:id="rId3"/>
    <sheet name="Review Results" sheetId="4" r:id="rId4"/>
    <sheet name="Leadership" sheetId="6" r:id="rId5"/>
    <sheet name="Staff" sheetId="7" r:id="rId6"/>
    <sheet name="Rights" sheetId="8" r:id="rId7"/>
    <sheet name="Ethics" sheetId="9" r:id="rId8"/>
    <sheet name="Partnership" sheetId="11" r:id="rId9"/>
    <sheet name="Participation" sheetId="12" r:id="rId10"/>
    <sheet name="Person Centered Approach" sheetId="13" r:id="rId11"/>
    <sheet name="Comprehensiveness" sheetId="14" r:id="rId12"/>
    <sheet name="Result Orientation" sheetId="15" r:id="rId13"/>
    <sheet name="Continuous Improvement" sheetId="5" r:id="rId14"/>
    <sheet name="Profile" sheetId="18" r:id="rId15"/>
    <sheet name="Recommondations" sheetId="2" r:id="rId16"/>
    <sheet name="Calculation sheet" sheetId="1" r:id="rId17"/>
  </sheets>
  <definedNames>
    <definedName name="_xlnm.Print_Area" localSheetId="11">Comprehensiveness!#REF!</definedName>
    <definedName name="_xlnm.Print_Area" localSheetId="13">'Continuous Improvement'!#REF!</definedName>
    <definedName name="_xlnm.Print_Area" localSheetId="7">Ethics!$A$1:$I$21</definedName>
    <definedName name="_xlnm.Print_Area" localSheetId="4">Leadership!$A$1:$I$21</definedName>
    <definedName name="_xlnm.Print_Area" localSheetId="9">Participation!#REF!</definedName>
    <definedName name="_xlnm.Print_Area" localSheetId="8">Partnership!$A$1:$H$9</definedName>
    <definedName name="_xlnm.Print_Area" localSheetId="10">'Person Centered Approach'!#REF!</definedName>
    <definedName name="_xlnm.Print_Area" localSheetId="12">'Result Orientation'!#REF!</definedName>
    <definedName name="_xlnm.Print_Area" localSheetId="6">Rights!$A$1:$I$16</definedName>
    <definedName name="_xlnm.Print_Area" localSheetId="5">Staff!$A$1:$I$21</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D13" i="1" l="1"/>
  <c r="FD12" i="1"/>
  <c r="FD11" i="1"/>
  <c r="FD10" i="1"/>
  <c r="FD9" i="1"/>
  <c r="FD8" i="1"/>
  <c r="FD7" i="1"/>
  <c r="FD6" i="1"/>
  <c r="FD5" i="1"/>
  <c r="FD4" i="1"/>
  <c r="DN79" i="1"/>
  <c r="DN10" i="1"/>
  <c r="H20" i="3"/>
  <c r="I20" i="3"/>
  <c r="J20" i="3" s="1"/>
  <c r="DY65" i="1" s="1"/>
  <c r="E65" i="1"/>
  <c r="DB65" i="1" s="1"/>
  <c r="F65" i="1"/>
  <c r="G65" i="1"/>
  <c r="H65" i="1"/>
  <c r="I65" i="1"/>
  <c r="J65" i="1"/>
  <c r="K65" i="1"/>
  <c r="L65" i="1"/>
  <c r="M65" i="1"/>
  <c r="N65" i="1"/>
  <c r="O65" i="1"/>
  <c r="P65" i="1"/>
  <c r="Q65" i="1"/>
  <c r="R65" i="1"/>
  <c r="S65" i="1"/>
  <c r="T65" i="1"/>
  <c r="U65" i="1"/>
  <c r="V65" i="1"/>
  <c r="W65" i="1"/>
  <c r="X65" i="1"/>
  <c r="Y65" i="1"/>
  <c r="Z65" i="1"/>
  <c r="AA65" i="1"/>
  <c r="AB65" i="1"/>
  <c r="AC65" i="1"/>
  <c r="AD65" i="1"/>
  <c r="AE65" i="1"/>
  <c r="AF65" i="1"/>
  <c r="AG65" i="1"/>
  <c r="AH65" i="1"/>
  <c r="AI65" i="1"/>
  <c r="AJ65" i="1"/>
  <c r="AK65" i="1"/>
  <c r="AL65" i="1"/>
  <c r="AM65" i="1"/>
  <c r="AN65" i="1"/>
  <c r="AO65" i="1"/>
  <c r="AP65" i="1"/>
  <c r="AQ65" i="1"/>
  <c r="AR65" i="1"/>
  <c r="AS65" i="1"/>
  <c r="AT65" i="1"/>
  <c r="AU65" i="1"/>
  <c r="AV65" i="1"/>
  <c r="AW65" i="1"/>
  <c r="AX65" i="1"/>
  <c r="AY65" i="1"/>
  <c r="AZ65" i="1"/>
  <c r="BA65" i="1"/>
  <c r="BB65" i="1"/>
  <c r="DB65" i="16"/>
  <c r="DF65" i="1" s="1"/>
  <c r="H9" i="4"/>
  <c r="K9" i="4"/>
  <c r="L9" i="4" s="1"/>
  <c r="E15" i="1"/>
  <c r="DC15" i="1" s="1"/>
  <c r="F15" i="1"/>
  <c r="G15" i="1"/>
  <c r="H15" i="1"/>
  <c r="I15" i="1"/>
  <c r="J15" i="1"/>
  <c r="K15" i="1"/>
  <c r="L15" i="1"/>
  <c r="M15" i="1"/>
  <c r="N15" i="1"/>
  <c r="O15" i="1"/>
  <c r="P15" i="1"/>
  <c r="Q15" i="1"/>
  <c r="R15" i="1"/>
  <c r="S15" i="1"/>
  <c r="T15" i="1"/>
  <c r="U15" i="1"/>
  <c r="V15" i="1"/>
  <c r="W15" i="1"/>
  <c r="X15" i="1"/>
  <c r="Y15" i="1"/>
  <c r="Z15" i="1"/>
  <c r="AA15" i="1"/>
  <c r="AB15" i="1"/>
  <c r="AC15" i="1"/>
  <c r="AD15" i="1"/>
  <c r="AE15" i="1"/>
  <c r="AF15" i="1"/>
  <c r="AG15" i="1"/>
  <c r="AH15" i="1"/>
  <c r="AI15" i="1"/>
  <c r="AJ15" i="1"/>
  <c r="AK15" i="1"/>
  <c r="AL15" i="1"/>
  <c r="AM15" i="1"/>
  <c r="AN15" i="1"/>
  <c r="AO15" i="1"/>
  <c r="AP15" i="1"/>
  <c r="AQ15" i="1"/>
  <c r="AR15" i="1"/>
  <c r="AS15" i="1"/>
  <c r="AT15" i="1"/>
  <c r="AU15" i="1"/>
  <c r="AV15" i="1"/>
  <c r="AW15" i="1"/>
  <c r="AX15" i="1"/>
  <c r="AY15" i="1"/>
  <c r="AZ15" i="1"/>
  <c r="BA15" i="1"/>
  <c r="BB15" i="1"/>
  <c r="DB15" i="16"/>
  <c r="DF15" i="1" s="1"/>
  <c r="H23" i="3"/>
  <c r="I23" i="3"/>
  <c r="J23" i="3" s="1"/>
  <c r="DY88" i="1" s="1"/>
  <c r="H22" i="3"/>
  <c r="I22" i="3"/>
  <c r="J22" i="3"/>
  <c r="DY87" i="1" s="1"/>
  <c r="EK87" i="1" s="1"/>
  <c r="H21" i="3"/>
  <c r="I21" i="3"/>
  <c r="J21" i="3"/>
  <c r="DY86" i="1" s="1"/>
  <c r="EK86" i="1" s="1"/>
  <c r="H19" i="3"/>
  <c r="J19" i="3" s="1"/>
  <c r="DY63" i="1" s="1"/>
  <c r="EK63" i="1" s="1"/>
  <c r="H10" i="13" s="1"/>
  <c r="I19" i="3"/>
  <c r="H18" i="3"/>
  <c r="I18" i="3"/>
  <c r="J18" i="3" s="1"/>
  <c r="DY62" i="1" s="1"/>
  <c r="EK62" i="1" s="1"/>
  <c r="H7" i="13" s="1"/>
  <c r="H17" i="3"/>
  <c r="I17" i="3"/>
  <c r="J17" i="3"/>
  <c r="DY55" i="1" s="1"/>
  <c r="EK55" i="1" s="1"/>
  <c r="H16" i="3"/>
  <c r="I16" i="3"/>
  <c r="J16" i="3"/>
  <c r="DY50" i="1" s="1"/>
  <c r="EK50" i="1" s="1"/>
  <c r="H15" i="3"/>
  <c r="J15" i="3" s="1"/>
  <c r="DY46" i="1" s="1"/>
  <c r="EK46" i="1" s="1"/>
  <c r="H18" i="9" s="1"/>
  <c r="I15" i="3"/>
  <c r="H14" i="3"/>
  <c r="I14" i="3"/>
  <c r="J14" i="3" s="1"/>
  <c r="DY44" i="1" s="1"/>
  <c r="EK44" i="1" s="1"/>
  <c r="H15" i="9" s="1"/>
  <c r="H13" i="3"/>
  <c r="I13" i="3"/>
  <c r="J13" i="3"/>
  <c r="DY42" i="1" s="1"/>
  <c r="EK42" i="1" s="1"/>
  <c r="H12" i="3"/>
  <c r="I12" i="3"/>
  <c r="J12" i="3"/>
  <c r="DY38" i="1" s="1"/>
  <c r="EK38" i="1" s="1"/>
  <c r="H11" i="3"/>
  <c r="I11" i="3"/>
  <c r="H10" i="3"/>
  <c r="I10" i="3"/>
  <c r="J10" i="3" s="1"/>
  <c r="DY34" i="1" s="1"/>
  <c r="EK34" i="1" s="1"/>
  <c r="H9" i="3"/>
  <c r="I9" i="3"/>
  <c r="J9" i="3" s="1"/>
  <c r="DY29" i="1" s="1"/>
  <c r="EK29" i="1" s="1"/>
  <c r="H4" i="8" s="1"/>
  <c r="H6" i="3"/>
  <c r="I6" i="3"/>
  <c r="J6" i="3" s="1"/>
  <c r="DY15" i="1" s="1"/>
  <c r="EK15" i="1" s="1"/>
  <c r="H5" i="7" s="1"/>
  <c r="H8" i="3"/>
  <c r="I8" i="3"/>
  <c r="H7" i="3"/>
  <c r="I7" i="3"/>
  <c r="K3" i="4"/>
  <c r="H3" i="4"/>
  <c r="J3" i="4"/>
  <c r="I3" i="4"/>
  <c r="H13" i="4"/>
  <c r="K13" i="4"/>
  <c r="L13" i="4"/>
  <c r="DP90" i="1" s="1"/>
  <c r="DV90" i="1" s="1"/>
  <c r="E12" i="15" s="1"/>
  <c r="H12" i="4"/>
  <c r="L12" i="4" s="1"/>
  <c r="DP89" i="1" s="1"/>
  <c r="DV89" i="1" s="1"/>
  <c r="E10" i="15" s="1"/>
  <c r="K12" i="4"/>
  <c r="H11" i="4"/>
  <c r="K11" i="4"/>
  <c r="L11" i="4" s="1"/>
  <c r="H14" i="4"/>
  <c r="K14" i="4"/>
  <c r="L14" i="4"/>
  <c r="DP85" i="1" s="1"/>
  <c r="DV85" i="1" s="1"/>
  <c r="H10" i="4"/>
  <c r="K10" i="4"/>
  <c r="L10" i="4"/>
  <c r="DP67" i="1" s="1"/>
  <c r="H8" i="4"/>
  <c r="K8" i="4"/>
  <c r="H7" i="4"/>
  <c r="K7" i="4"/>
  <c r="L7" i="4" s="1"/>
  <c r="H6" i="4"/>
  <c r="K6" i="4"/>
  <c r="H5" i="4"/>
  <c r="K5" i="4"/>
  <c r="L5" i="4" s="1"/>
  <c r="H4" i="4"/>
  <c r="K4" i="4"/>
  <c r="I14" i="4"/>
  <c r="I13" i="4"/>
  <c r="I12" i="4"/>
  <c r="I11" i="4"/>
  <c r="I10" i="4"/>
  <c r="I9" i="4"/>
  <c r="I8" i="4"/>
  <c r="I7" i="4"/>
  <c r="I6" i="4"/>
  <c r="I5" i="4"/>
  <c r="I4" i="4"/>
  <c r="J14" i="4"/>
  <c r="J13" i="4"/>
  <c r="J12" i="4"/>
  <c r="J11" i="4"/>
  <c r="J10" i="4"/>
  <c r="J9" i="4"/>
  <c r="J8" i="4"/>
  <c r="J7" i="4"/>
  <c r="J6" i="4"/>
  <c r="J5" i="4"/>
  <c r="J4" i="4"/>
  <c r="EA90" i="1"/>
  <c r="ES90" i="1" s="1"/>
  <c r="H12" i="15" s="1"/>
  <c r="I24" i="3"/>
  <c r="J24" i="3" s="1"/>
  <c r="DY82" i="1" s="1"/>
  <c r="EK82" i="1" s="1"/>
  <c r="H4" i="5" s="1"/>
  <c r="H24" i="3"/>
  <c r="I5" i="3"/>
  <c r="H5" i="3"/>
  <c r="I4" i="3"/>
  <c r="H4" i="3"/>
  <c r="I3" i="3"/>
  <c r="J3" i="3" s="1"/>
  <c r="DY4" i="1" s="1"/>
  <c r="EK4" i="1" s="1"/>
  <c r="H3" i="3"/>
  <c r="DN4" i="1"/>
  <c r="DN6" i="1"/>
  <c r="DN15" i="1"/>
  <c r="DN22" i="1"/>
  <c r="DN23" i="1"/>
  <c r="DN29" i="1"/>
  <c r="DN34" i="1"/>
  <c r="DN36" i="1"/>
  <c r="DN38" i="1"/>
  <c r="DN42" i="1"/>
  <c r="DN44" i="1"/>
  <c r="DN46" i="1"/>
  <c r="DN50" i="1"/>
  <c r="DN55" i="1"/>
  <c r="DN62" i="1"/>
  <c r="DN63" i="1"/>
  <c r="DN65" i="1"/>
  <c r="DN82" i="1"/>
  <c r="E4" i="1"/>
  <c r="F4" i="1"/>
  <c r="G4" i="1"/>
  <c r="H4" i="1"/>
  <c r="I4" i="1"/>
  <c r="M3" i="1"/>
  <c r="N3" i="1"/>
  <c r="O3" i="1"/>
  <c r="P3" i="1"/>
  <c r="E3" i="1"/>
  <c r="F3" i="1"/>
  <c r="G3" i="1"/>
  <c r="H3" i="1"/>
  <c r="I3" i="1"/>
  <c r="J3" i="1"/>
  <c r="K3" i="1"/>
  <c r="L3" i="1"/>
  <c r="Q3" i="1"/>
  <c r="R3" i="1"/>
  <c r="S3" i="1"/>
  <c r="T3" i="1"/>
  <c r="U3" i="1"/>
  <c r="V3" i="1"/>
  <c r="W3" i="1"/>
  <c r="X3" i="1"/>
  <c r="Y3" i="1"/>
  <c r="Z3" i="1"/>
  <c r="AA3" i="1"/>
  <c r="AB3" i="1"/>
  <c r="AC3" i="1"/>
  <c r="AD3" i="1"/>
  <c r="AE3" i="1"/>
  <c r="AF3" i="1"/>
  <c r="AG3" i="1"/>
  <c r="AH3" i="1"/>
  <c r="AI3" i="1"/>
  <c r="AJ3" i="1"/>
  <c r="AK3" i="1"/>
  <c r="AL3" i="1"/>
  <c r="AM3" i="1"/>
  <c r="AN3" i="1"/>
  <c r="AO3" i="1"/>
  <c r="AP3" i="1"/>
  <c r="AQ3" i="1"/>
  <c r="AR3" i="1"/>
  <c r="AS3" i="1"/>
  <c r="AT3" i="1"/>
  <c r="AU3" i="1"/>
  <c r="AV3" i="1"/>
  <c r="AW3" i="1"/>
  <c r="AX3" i="1"/>
  <c r="AY3" i="1"/>
  <c r="AZ3" i="1"/>
  <c r="BA3" i="1"/>
  <c r="BB3" i="1"/>
  <c r="DB3" i="16"/>
  <c r="DF3" i="1" s="1"/>
  <c r="S4" i="1"/>
  <c r="R4" i="1"/>
  <c r="Q4" i="1"/>
  <c r="P4" i="1"/>
  <c r="O4" i="1"/>
  <c r="J4" i="1"/>
  <c r="K4" i="1"/>
  <c r="L4" i="1"/>
  <c r="M4" i="1"/>
  <c r="N4" i="1"/>
  <c r="T4" i="1"/>
  <c r="U4" i="1"/>
  <c r="V4" i="1"/>
  <c r="W4" i="1"/>
  <c r="X4" i="1"/>
  <c r="Y4" i="1"/>
  <c r="Z4" i="1"/>
  <c r="AA4" i="1"/>
  <c r="AB4" i="1"/>
  <c r="AC4" i="1"/>
  <c r="AD4" i="1"/>
  <c r="AE4" i="1"/>
  <c r="AF4" i="1"/>
  <c r="AG4" i="1"/>
  <c r="AH4" i="1"/>
  <c r="AI4" i="1"/>
  <c r="AJ4" i="1"/>
  <c r="AK4" i="1"/>
  <c r="AL4" i="1"/>
  <c r="AM4" i="1"/>
  <c r="AN4" i="1"/>
  <c r="AO4" i="1"/>
  <c r="AP4" i="1"/>
  <c r="AQ4" i="1"/>
  <c r="AR4" i="1"/>
  <c r="AS4" i="1"/>
  <c r="AT4" i="1"/>
  <c r="AU4" i="1"/>
  <c r="AV4" i="1"/>
  <c r="AW4" i="1"/>
  <c r="AX4" i="1"/>
  <c r="AY4" i="1"/>
  <c r="AZ4" i="1"/>
  <c r="BA4" i="1"/>
  <c r="BB4" i="1"/>
  <c r="DB4" i="16"/>
  <c r="DF4" i="1" s="1"/>
  <c r="E20" i="1"/>
  <c r="F20" i="1"/>
  <c r="G20" i="1"/>
  <c r="H20" i="1"/>
  <c r="I20" i="1"/>
  <c r="J20" i="1"/>
  <c r="K20" i="1"/>
  <c r="L20" i="1"/>
  <c r="M20" i="1"/>
  <c r="N20" i="1"/>
  <c r="O20" i="1"/>
  <c r="P20" i="1"/>
  <c r="Q20" i="1"/>
  <c r="R20" i="1"/>
  <c r="S20" i="1"/>
  <c r="T20" i="1"/>
  <c r="U20" i="1"/>
  <c r="V20" i="1"/>
  <c r="W20" i="1"/>
  <c r="X20" i="1"/>
  <c r="Y20" i="1"/>
  <c r="Z20" i="1"/>
  <c r="AA20" i="1"/>
  <c r="AB20" i="1"/>
  <c r="AC20" i="1"/>
  <c r="AD20" i="1"/>
  <c r="AE20" i="1"/>
  <c r="AF20" i="1"/>
  <c r="AG20" i="1"/>
  <c r="AH20" i="1"/>
  <c r="AI20" i="1"/>
  <c r="AJ20" i="1"/>
  <c r="AK20" i="1"/>
  <c r="AL20" i="1"/>
  <c r="AM20" i="1"/>
  <c r="AN20" i="1"/>
  <c r="AO20" i="1"/>
  <c r="AP20" i="1"/>
  <c r="AQ20" i="1"/>
  <c r="AR20" i="1"/>
  <c r="AS20" i="1"/>
  <c r="AT20" i="1"/>
  <c r="AU20" i="1"/>
  <c r="AV20" i="1"/>
  <c r="AW20" i="1"/>
  <c r="AX20" i="1"/>
  <c r="AY20" i="1"/>
  <c r="AZ20" i="1"/>
  <c r="BA20" i="1"/>
  <c r="BB20" i="1"/>
  <c r="DB20" i="16"/>
  <c r="DF20" i="1" s="1"/>
  <c r="E21" i="1"/>
  <c r="F21" i="1"/>
  <c r="G21" i="1"/>
  <c r="H21" i="1"/>
  <c r="I21" i="1"/>
  <c r="J21" i="1"/>
  <c r="K21" i="1"/>
  <c r="L21" i="1"/>
  <c r="M21" i="1"/>
  <c r="N21" i="1"/>
  <c r="O21" i="1"/>
  <c r="P21" i="1"/>
  <c r="Q21" i="1"/>
  <c r="R21" i="1"/>
  <c r="S21" i="1"/>
  <c r="T21" i="1"/>
  <c r="U21" i="1"/>
  <c r="V21" i="1"/>
  <c r="W21" i="1"/>
  <c r="X21" i="1"/>
  <c r="Y21" i="1"/>
  <c r="Z21" i="1"/>
  <c r="AA21" i="1"/>
  <c r="AB21" i="1"/>
  <c r="AC21" i="1"/>
  <c r="AD21" i="1"/>
  <c r="AE21" i="1"/>
  <c r="AF21" i="1"/>
  <c r="AG21" i="1"/>
  <c r="AH21" i="1"/>
  <c r="AI21" i="1"/>
  <c r="AJ21" i="1"/>
  <c r="AK21" i="1"/>
  <c r="AL21" i="1"/>
  <c r="AM21" i="1"/>
  <c r="AN21" i="1"/>
  <c r="AO21" i="1"/>
  <c r="AP21" i="1"/>
  <c r="AQ21" i="1"/>
  <c r="AR21" i="1"/>
  <c r="AS21" i="1"/>
  <c r="AT21" i="1"/>
  <c r="AU21" i="1"/>
  <c r="AV21" i="1"/>
  <c r="AW21" i="1"/>
  <c r="AX21" i="1"/>
  <c r="AY21" i="1"/>
  <c r="AZ21" i="1"/>
  <c r="BA21" i="1"/>
  <c r="BB21" i="1"/>
  <c r="DB21" i="16"/>
  <c r="DF21" i="1" s="1"/>
  <c r="E22" i="1"/>
  <c r="F22" i="1"/>
  <c r="G22" i="1"/>
  <c r="H22" i="1"/>
  <c r="I22" i="1"/>
  <c r="J22" i="1"/>
  <c r="K22" i="1"/>
  <c r="L22" i="1"/>
  <c r="M22" i="1"/>
  <c r="N22" i="1"/>
  <c r="O22" i="1"/>
  <c r="P22" i="1"/>
  <c r="Q22" i="1"/>
  <c r="R22" i="1"/>
  <c r="S22" i="1"/>
  <c r="T22" i="1"/>
  <c r="U22" i="1"/>
  <c r="V22" i="1"/>
  <c r="W22" i="1"/>
  <c r="X22" i="1"/>
  <c r="Y22" i="1"/>
  <c r="Z22" i="1"/>
  <c r="AA22" i="1"/>
  <c r="AB22" i="1"/>
  <c r="AC22" i="1"/>
  <c r="AD22" i="1"/>
  <c r="AE22" i="1"/>
  <c r="AF22" i="1"/>
  <c r="AG22" i="1"/>
  <c r="AH22" i="1"/>
  <c r="AI22" i="1"/>
  <c r="AJ22" i="1"/>
  <c r="AK22" i="1"/>
  <c r="AL22" i="1"/>
  <c r="AM22" i="1"/>
  <c r="AN22" i="1"/>
  <c r="AO22" i="1"/>
  <c r="AP22" i="1"/>
  <c r="AQ22" i="1"/>
  <c r="AR22" i="1"/>
  <c r="AS22" i="1"/>
  <c r="AT22" i="1"/>
  <c r="AU22" i="1"/>
  <c r="AV22" i="1"/>
  <c r="AW22" i="1"/>
  <c r="AX22" i="1"/>
  <c r="AY22" i="1"/>
  <c r="AZ22" i="1"/>
  <c r="BA22" i="1"/>
  <c r="BB22" i="1"/>
  <c r="DB22" i="16"/>
  <c r="DF22" i="1" s="1"/>
  <c r="DB84" i="16"/>
  <c r="DF84" i="1" s="1"/>
  <c r="DB83" i="16"/>
  <c r="DF83" i="1"/>
  <c r="DB82" i="16"/>
  <c r="DF82" i="1" s="1"/>
  <c r="DB81" i="16"/>
  <c r="DF81" i="1" s="1"/>
  <c r="DB80" i="16"/>
  <c r="DF80" i="1" s="1"/>
  <c r="DB79" i="16"/>
  <c r="DF79" i="1" s="1"/>
  <c r="DB78" i="16"/>
  <c r="DF78" i="1" s="1"/>
  <c r="DB77" i="16"/>
  <c r="DF77" i="1" s="1"/>
  <c r="DB76" i="16"/>
  <c r="DF76" i="1" s="1"/>
  <c r="DB75" i="16"/>
  <c r="DF75" i="1" s="1"/>
  <c r="DB74" i="16"/>
  <c r="DF74" i="1" s="1"/>
  <c r="DB73" i="16"/>
  <c r="DF73" i="1"/>
  <c r="DB72" i="16"/>
  <c r="DF72" i="1" s="1"/>
  <c r="DB71" i="16"/>
  <c r="DF71" i="1" s="1"/>
  <c r="DB70" i="16"/>
  <c r="DF70" i="1" s="1"/>
  <c r="DB69" i="16"/>
  <c r="DF69" i="1" s="1"/>
  <c r="DB68" i="16"/>
  <c r="DF68" i="1" s="1"/>
  <c r="DB67" i="16"/>
  <c r="DF67" i="1"/>
  <c r="DB66" i="16"/>
  <c r="DF66" i="1" s="1"/>
  <c r="DB64" i="16"/>
  <c r="DF64" i="1" s="1"/>
  <c r="DB63" i="16"/>
  <c r="DF63" i="1" s="1"/>
  <c r="DB62" i="16"/>
  <c r="DF62" i="1" s="1"/>
  <c r="DB61" i="16"/>
  <c r="DF61" i="1" s="1"/>
  <c r="DB60" i="16"/>
  <c r="DF60" i="1" s="1"/>
  <c r="DB59" i="16"/>
  <c r="DF59" i="1" s="1"/>
  <c r="DB58" i="16"/>
  <c r="DF58" i="1"/>
  <c r="DB57" i="16"/>
  <c r="DF57" i="1" s="1"/>
  <c r="DB56" i="16"/>
  <c r="DF56" i="1"/>
  <c r="DB55" i="16"/>
  <c r="DF55" i="1" s="1"/>
  <c r="DB54" i="16"/>
  <c r="DF54" i="1" s="1"/>
  <c r="DB53" i="16"/>
  <c r="DF53" i="1" s="1"/>
  <c r="DB52" i="16"/>
  <c r="DF52" i="1" s="1"/>
  <c r="DB51" i="16"/>
  <c r="DF51" i="1" s="1"/>
  <c r="DB50" i="16"/>
  <c r="DF50" i="1" s="1"/>
  <c r="DB49" i="16"/>
  <c r="DF49" i="1" s="1"/>
  <c r="DB48" i="16"/>
  <c r="DF48" i="1" s="1"/>
  <c r="DB47" i="16"/>
  <c r="DF47" i="1" s="1"/>
  <c r="DB46" i="16"/>
  <c r="DF46" i="1" s="1"/>
  <c r="DB45" i="16"/>
  <c r="DF45" i="1" s="1"/>
  <c r="DB44" i="16"/>
  <c r="DF44" i="1" s="1"/>
  <c r="DB43" i="16"/>
  <c r="DF43" i="1" s="1"/>
  <c r="DB42" i="16"/>
  <c r="DF42" i="1" s="1"/>
  <c r="DB41" i="16"/>
  <c r="DF41" i="1" s="1"/>
  <c r="DB40" i="16"/>
  <c r="DF40" i="1" s="1"/>
  <c r="DB39" i="16"/>
  <c r="DF39" i="1" s="1"/>
  <c r="DB38" i="16"/>
  <c r="DF38" i="1" s="1"/>
  <c r="DB37" i="16"/>
  <c r="DF37" i="1" s="1"/>
  <c r="DB36" i="16"/>
  <c r="DF36" i="1" s="1"/>
  <c r="DB35" i="16"/>
  <c r="DF35" i="1" s="1"/>
  <c r="DB34" i="16"/>
  <c r="DF34" i="1" s="1"/>
  <c r="DB33" i="16"/>
  <c r="DF33" i="1" s="1"/>
  <c r="DB32" i="16"/>
  <c r="DF32" i="1" s="1"/>
  <c r="DB31" i="16"/>
  <c r="DF31" i="1" s="1"/>
  <c r="DB30" i="16"/>
  <c r="DF30" i="1" s="1"/>
  <c r="DB29" i="16"/>
  <c r="DF29" i="1" s="1"/>
  <c r="DB28" i="16"/>
  <c r="DF28" i="1" s="1"/>
  <c r="DB27" i="16"/>
  <c r="DF27" i="1" s="1"/>
  <c r="DB26" i="16"/>
  <c r="DF26" i="1"/>
  <c r="DB25" i="16"/>
  <c r="DF25" i="1" s="1"/>
  <c r="DB24" i="16"/>
  <c r="DF24" i="1"/>
  <c r="DB23" i="16"/>
  <c r="DF23" i="1" s="1"/>
  <c r="DB19" i="16"/>
  <c r="DF19" i="1" s="1"/>
  <c r="DB18" i="16"/>
  <c r="DF18" i="1" s="1"/>
  <c r="DB17" i="16"/>
  <c r="DF17" i="1" s="1"/>
  <c r="DB16" i="16"/>
  <c r="DF16" i="1" s="1"/>
  <c r="DB14" i="16"/>
  <c r="DF14" i="1" s="1"/>
  <c r="DB13" i="16"/>
  <c r="DF13" i="1" s="1"/>
  <c r="DB12" i="16"/>
  <c r="DF12" i="1" s="1"/>
  <c r="DB11" i="16"/>
  <c r="DF11" i="1" s="1"/>
  <c r="DB10" i="16"/>
  <c r="DF10" i="1" s="1"/>
  <c r="DB9" i="16"/>
  <c r="DF9" i="1" s="1"/>
  <c r="DB8" i="16"/>
  <c r="DF8" i="1" s="1"/>
  <c r="DB7" i="16"/>
  <c r="DF7" i="1" s="1"/>
  <c r="DB6" i="16"/>
  <c r="DF6" i="1" s="1"/>
  <c r="DB5" i="16"/>
  <c r="DF5" i="1" s="1"/>
  <c r="CZ84" i="1"/>
  <c r="CY84" i="1"/>
  <c r="CX84" i="1"/>
  <c r="CW84" i="1"/>
  <c r="CV84" i="1"/>
  <c r="CU84" i="1"/>
  <c r="CT84" i="1"/>
  <c r="CS84" i="1"/>
  <c r="CR84" i="1"/>
  <c r="CQ84" i="1"/>
  <c r="CP84" i="1"/>
  <c r="CO84" i="1"/>
  <c r="CN84" i="1"/>
  <c r="CM84" i="1"/>
  <c r="CL84" i="1"/>
  <c r="CK84" i="1"/>
  <c r="CJ84" i="1"/>
  <c r="CI84" i="1"/>
  <c r="CH84" i="1"/>
  <c r="CG84" i="1"/>
  <c r="CF84" i="1"/>
  <c r="CE84" i="1"/>
  <c r="CD84" i="1"/>
  <c r="CC84" i="1"/>
  <c r="CB84" i="1"/>
  <c r="CA84" i="1"/>
  <c r="BZ84" i="1"/>
  <c r="BY84" i="1"/>
  <c r="BX84" i="1"/>
  <c r="BW84" i="1"/>
  <c r="BV84" i="1"/>
  <c r="BU84" i="1"/>
  <c r="BT84" i="1"/>
  <c r="BS84" i="1"/>
  <c r="BR84" i="1"/>
  <c r="BQ84" i="1"/>
  <c r="BP84" i="1"/>
  <c r="BO84" i="1"/>
  <c r="BN84" i="1"/>
  <c r="BM84" i="1"/>
  <c r="BL84" i="1"/>
  <c r="BK84" i="1"/>
  <c r="BJ84" i="1"/>
  <c r="BI84" i="1"/>
  <c r="BH84" i="1"/>
  <c r="BG84" i="1"/>
  <c r="BF84" i="1"/>
  <c r="BE84" i="1"/>
  <c r="BD84" i="1"/>
  <c r="BC84" i="1"/>
  <c r="BB84" i="1"/>
  <c r="BA84" i="1"/>
  <c r="AZ84" i="1"/>
  <c r="AY84" i="1"/>
  <c r="AX84" i="1"/>
  <c r="AW84" i="1"/>
  <c r="AV84" i="1"/>
  <c r="AU84" i="1"/>
  <c r="AT84" i="1"/>
  <c r="AS84" i="1"/>
  <c r="AR84" i="1"/>
  <c r="AQ84" i="1"/>
  <c r="AP84" i="1"/>
  <c r="AO84" i="1"/>
  <c r="AN84" i="1"/>
  <c r="AM84" i="1"/>
  <c r="AL84" i="1"/>
  <c r="AK84" i="1"/>
  <c r="AJ84" i="1"/>
  <c r="AI84" i="1"/>
  <c r="AH84" i="1"/>
  <c r="AG84" i="1"/>
  <c r="AF84" i="1"/>
  <c r="AE84" i="1"/>
  <c r="AD84" i="1"/>
  <c r="AC84" i="1"/>
  <c r="AB84" i="1"/>
  <c r="AA84" i="1"/>
  <c r="Z84" i="1"/>
  <c r="Y84" i="1"/>
  <c r="X84" i="1"/>
  <c r="W84" i="1"/>
  <c r="V84" i="1"/>
  <c r="U84" i="1"/>
  <c r="T84" i="1"/>
  <c r="S84" i="1"/>
  <c r="R84" i="1"/>
  <c r="Q84" i="1"/>
  <c r="P84" i="1"/>
  <c r="O84" i="1"/>
  <c r="N84" i="1"/>
  <c r="M84" i="1"/>
  <c r="L84" i="1"/>
  <c r="K84" i="1"/>
  <c r="J84" i="1"/>
  <c r="I84" i="1"/>
  <c r="H84" i="1"/>
  <c r="G84" i="1"/>
  <c r="F84" i="1"/>
  <c r="E84" i="1"/>
  <c r="CZ83" i="1"/>
  <c r="CY83" i="1"/>
  <c r="CX83" i="1"/>
  <c r="CW83" i="1"/>
  <c r="CV83" i="1"/>
  <c r="CU83" i="1"/>
  <c r="CT83" i="1"/>
  <c r="CS83" i="1"/>
  <c r="CR83" i="1"/>
  <c r="CQ83" i="1"/>
  <c r="CP83" i="1"/>
  <c r="CO83" i="1"/>
  <c r="CN83" i="1"/>
  <c r="CM83" i="1"/>
  <c r="CL83" i="1"/>
  <c r="CK83" i="1"/>
  <c r="CJ83" i="1"/>
  <c r="CI83" i="1"/>
  <c r="CH83" i="1"/>
  <c r="CG83" i="1"/>
  <c r="CF83" i="1"/>
  <c r="CE83" i="1"/>
  <c r="CD83" i="1"/>
  <c r="CC83" i="1"/>
  <c r="CB83" i="1"/>
  <c r="CA83" i="1"/>
  <c r="BZ83" i="1"/>
  <c r="BY83" i="1"/>
  <c r="BX83" i="1"/>
  <c r="BW83" i="1"/>
  <c r="BV83" i="1"/>
  <c r="BU83" i="1"/>
  <c r="BT83" i="1"/>
  <c r="BS83" i="1"/>
  <c r="BR83" i="1"/>
  <c r="BQ83" i="1"/>
  <c r="BP83" i="1"/>
  <c r="BO83" i="1"/>
  <c r="BN83" i="1"/>
  <c r="BM83" i="1"/>
  <c r="BL83" i="1"/>
  <c r="BK83" i="1"/>
  <c r="BJ83" i="1"/>
  <c r="BI83" i="1"/>
  <c r="BH83" i="1"/>
  <c r="BG83" i="1"/>
  <c r="BF83" i="1"/>
  <c r="BE83" i="1"/>
  <c r="BD83" i="1"/>
  <c r="BC83" i="1"/>
  <c r="BB83" i="1"/>
  <c r="BA83" i="1"/>
  <c r="AZ83" i="1"/>
  <c r="AY83" i="1"/>
  <c r="AX83" i="1"/>
  <c r="AW83" i="1"/>
  <c r="AV83" i="1"/>
  <c r="AU83" i="1"/>
  <c r="AT83" i="1"/>
  <c r="AS83" i="1"/>
  <c r="AR83" i="1"/>
  <c r="AQ83" i="1"/>
  <c r="AP83" i="1"/>
  <c r="AO83" i="1"/>
  <c r="AN83" i="1"/>
  <c r="AM83" i="1"/>
  <c r="AL83" i="1"/>
  <c r="AK83" i="1"/>
  <c r="AJ83" i="1"/>
  <c r="AI83" i="1"/>
  <c r="AH83" i="1"/>
  <c r="AG83" i="1"/>
  <c r="AF83" i="1"/>
  <c r="AE83" i="1"/>
  <c r="AD83" i="1"/>
  <c r="AC83" i="1"/>
  <c r="AB83" i="1"/>
  <c r="AA83" i="1"/>
  <c r="Z83" i="1"/>
  <c r="Y83" i="1"/>
  <c r="X83" i="1"/>
  <c r="W83" i="1"/>
  <c r="V83" i="1"/>
  <c r="U83" i="1"/>
  <c r="T83" i="1"/>
  <c r="S83" i="1"/>
  <c r="R83" i="1"/>
  <c r="Q83" i="1"/>
  <c r="P83" i="1"/>
  <c r="O83" i="1"/>
  <c r="N83" i="1"/>
  <c r="M83" i="1"/>
  <c r="L83" i="1"/>
  <c r="K83" i="1"/>
  <c r="J83" i="1"/>
  <c r="I83" i="1"/>
  <c r="H83" i="1"/>
  <c r="G83" i="1"/>
  <c r="F83" i="1"/>
  <c r="E83" i="1"/>
  <c r="CZ82" i="1"/>
  <c r="CY82" i="1"/>
  <c r="CX82" i="1"/>
  <c r="CW82" i="1"/>
  <c r="CV82" i="1"/>
  <c r="CU82" i="1"/>
  <c r="CT82" i="1"/>
  <c r="CS82" i="1"/>
  <c r="CR82" i="1"/>
  <c r="CQ82" i="1"/>
  <c r="CP82" i="1"/>
  <c r="CO82" i="1"/>
  <c r="CN82" i="1"/>
  <c r="CM82" i="1"/>
  <c r="CL82" i="1"/>
  <c r="CK82" i="1"/>
  <c r="CJ82" i="1"/>
  <c r="CI82" i="1"/>
  <c r="CH82" i="1"/>
  <c r="CG82" i="1"/>
  <c r="CF82" i="1"/>
  <c r="CE82" i="1"/>
  <c r="CD82" i="1"/>
  <c r="CC82" i="1"/>
  <c r="CB82" i="1"/>
  <c r="CA82" i="1"/>
  <c r="BZ82" i="1"/>
  <c r="BY82" i="1"/>
  <c r="BX82" i="1"/>
  <c r="BW82" i="1"/>
  <c r="BV82" i="1"/>
  <c r="BU82" i="1"/>
  <c r="BT82" i="1"/>
  <c r="BS82" i="1"/>
  <c r="BR82" i="1"/>
  <c r="BQ82" i="1"/>
  <c r="BP82" i="1"/>
  <c r="BO82" i="1"/>
  <c r="BN82" i="1"/>
  <c r="BM82" i="1"/>
  <c r="BL82" i="1"/>
  <c r="BK82" i="1"/>
  <c r="BJ82" i="1"/>
  <c r="BI82" i="1"/>
  <c r="BH82" i="1"/>
  <c r="BG82" i="1"/>
  <c r="BF82" i="1"/>
  <c r="BE82" i="1"/>
  <c r="BD82" i="1"/>
  <c r="BC82" i="1"/>
  <c r="BB82" i="1"/>
  <c r="BA82" i="1"/>
  <c r="AZ82" i="1"/>
  <c r="AY82" i="1"/>
  <c r="AX82" i="1"/>
  <c r="AW82" i="1"/>
  <c r="AV82" i="1"/>
  <c r="AU82" i="1"/>
  <c r="AT82" i="1"/>
  <c r="AS82" i="1"/>
  <c r="AR82" i="1"/>
  <c r="AQ82" i="1"/>
  <c r="AP82" i="1"/>
  <c r="AO82" i="1"/>
  <c r="AN82" i="1"/>
  <c r="AM82" i="1"/>
  <c r="AL82" i="1"/>
  <c r="AK82" i="1"/>
  <c r="AJ82" i="1"/>
  <c r="AI82" i="1"/>
  <c r="AH82" i="1"/>
  <c r="AG82" i="1"/>
  <c r="AF82" i="1"/>
  <c r="AE82" i="1"/>
  <c r="AD82" i="1"/>
  <c r="AC82" i="1"/>
  <c r="AB82" i="1"/>
  <c r="AA82" i="1"/>
  <c r="Z82" i="1"/>
  <c r="Y82" i="1"/>
  <c r="X82" i="1"/>
  <c r="W82" i="1"/>
  <c r="V82" i="1"/>
  <c r="U82" i="1"/>
  <c r="T82" i="1"/>
  <c r="S82" i="1"/>
  <c r="R82" i="1"/>
  <c r="Q82" i="1"/>
  <c r="P82" i="1"/>
  <c r="O82" i="1"/>
  <c r="N82" i="1"/>
  <c r="M82" i="1"/>
  <c r="L82" i="1"/>
  <c r="K82" i="1"/>
  <c r="J82" i="1"/>
  <c r="I82" i="1"/>
  <c r="H82" i="1"/>
  <c r="G82" i="1"/>
  <c r="F82" i="1"/>
  <c r="E82" i="1"/>
  <c r="CZ81" i="1"/>
  <c r="CY81" i="1"/>
  <c r="CX81" i="1"/>
  <c r="CW81" i="1"/>
  <c r="CV81" i="1"/>
  <c r="CU81" i="1"/>
  <c r="CT81" i="1"/>
  <c r="CS81" i="1"/>
  <c r="CR81" i="1"/>
  <c r="CQ81" i="1"/>
  <c r="CP81" i="1"/>
  <c r="CO81" i="1"/>
  <c r="CN81" i="1"/>
  <c r="CM81" i="1"/>
  <c r="CL81" i="1"/>
  <c r="CK81" i="1"/>
  <c r="CJ81" i="1"/>
  <c r="CI81" i="1"/>
  <c r="CH81" i="1"/>
  <c r="CG81" i="1"/>
  <c r="CF81" i="1"/>
  <c r="CE81" i="1"/>
  <c r="CD81" i="1"/>
  <c r="CC81" i="1"/>
  <c r="CB81" i="1"/>
  <c r="CA81" i="1"/>
  <c r="BZ81" i="1"/>
  <c r="BY81" i="1"/>
  <c r="BX81" i="1"/>
  <c r="BW81" i="1"/>
  <c r="BV81" i="1"/>
  <c r="BU81" i="1"/>
  <c r="BT81" i="1"/>
  <c r="BS81" i="1"/>
  <c r="BR81" i="1"/>
  <c r="BQ81" i="1"/>
  <c r="BP81" i="1"/>
  <c r="BO81" i="1"/>
  <c r="BN81" i="1"/>
  <c r="BM81" i="1"/>
  <c r="BL81" i="1"/>
  <c r="BK81" i="1"/>
  <c r="BJ81" i="1"/>
  <c r="BI81" i="1"/>
  <c r="BH81" i="1"/>
  <c r="BG81" i="1"/>
  <c r="BF81" i="1"/>
  <c r="BE81" i="1"/>
  <c r="BD81" i="1"/>
  <c r="BC81" i="1"/>
  <c r="BB81" i="1"/>
  <c r="BA81" i="1"/>
  <c r="AZ81" i="1"/>
  <c r="AY81" i="1"/>
  <c r="AX81" i="1"/>
  <c r="AW81" i="1"/>
  <c r="AV81" i="1"/>
  <c r="AU81" i="1"/>
  <c r="AT81" i="1"/>
  <c r="AS81" i="1"/>
  <c r="AR81" i="1"/>
  <c r="AQ81" i="1"/>
  <c r="AP81" i="1"/>
  <c r="AO81" i="1"/>
  <c r="AN81" i="1"/>
  <c r="AM81" i="1"/>
  <c r="AL81" i="1"/>
  <c r="AK81" i="1"/>
  <c r="AJ81" i="1"/>
  <c r="AI81" i="1"/>
  <c r="AH81" i="1"/>
  <c r="AG81" i="1"/>
  <c r="AF81" i="1"/>
  <c r="AE81" i="1"/>
  <c r="AD81" i="1"/>
  <c r="AC81" i="1"/>
  <c r="AB81" i="1"/>
  <c r="AA81" i="1"/>
  <c r="Z81" i="1"/>
  <c r="Y81" i="1"/>
  <c r="X81" i="1"/>
  <c r="W81" i="1"/>
  <c r="V81" i="1"/>
  <c r="U81" i="1"/>
  <c r="T81" i="1"/>
  <c r="S81" i="1"/>
  <c r="R81" i="1"/>
  <c r="Q81" i="1"/>
  <c r="P81" i="1"/>
  <c r="O81" i="1"/>
  <c r="N81" i="1"/>
  <c r="M81" i="1"/>
  <c r="L81" i="1"/>
  <c r="K81" i="1"/>
  <c r="J81" i="1"/>
  <c r="I81" i="1"/>
  <c r="H81" i="1"/>
  <c r="G81" i="1"/>
  <c r="F81" i="1"/>
  <c r="E81" i="1"/>
  <c r="CZ80" i="1"/>
  <c r="CY80" i="1"/>
  <c r="CX80" i="1"/>
  <c r="CW80" i="1"/>
  <c r="CV80" i="1"/>
  <c r="CU80" i="1"/>
  <c r="CT80" i="1"/>
  <c r="CS80" i="1"/>
  <c r="CR80" i="1"/>
  <c r="CQ80" i="1"/>
  <c r="CP80" i="1"/>
  <c r="CO80" i="1"/>
  <c r="CN80" i="1"/>
  <c r="CM80" i="1"/>
  <c r="CL80" i="1"/>
  <c r="CK80" i="1"/>
  <c r="CJ80" i="1"/>
  <c r="CI80" i="1"/>
  <c r="CH80" i="1"/>
  <c r="CG80" i="1"/>
  <c r="CF80" i="1"/>
  <c r="CE80" i="1"/>
  <c r="CD80" i="1"/>
  <c r="CC80" i="1"/>
  <c r="CB80" i="1"/>
  <c r="CA80" i="1"/>
  <c r="BZ80" i="1"/>
  <c r="BY80" i="1"/>
  <c r="BX80" i="1"/>
  <c r="BW80" i="1"/>
  <c r="BV80" i="1"/>
  <c r="BU80" i="1"/>
  <c r="BT80" i="1"/>
  <c r="BS80" i="1"/>
  <c r="BR80" i="1"/>
  <c r="BQ80" i="1"/>
  <c r="BP80" i="1"/>
  <c r="BO80" i="1"/>
  <c r="BN80" i="1"/>
  <c r="BM80" i="1"/>
  <c r="BL80" i="1"/>
  <c r="BK80" i="1"/>
  <c r="BJ80" i="1"/>
  <c r="BI80" i="1"/>
  <c r="BH80" i="1"/>
  <c r="BG80" i="1"/>
  <c r="BF80" i="1"/>
  <c r="BE80" i="1"/>
  <c r="BD80" i="1"/>
  <c r="BC80" i="1"/>
  <c r="BB80" i="1"/>
  <c r="BA80" i="1"/>
  <c r="AZ80" i="1"/>
  <c r="AY80" i="1"/>
  <c r="AX80" i="1"/>
  <c r="AW80" i="1"/>
  <c r="AV80" i="1"/>
  <c r="AU80" i="1"/>
  <c r="AT80" i="1"/>
  <c r="AS80" i="1"/>
  <c r="AR80" i="1"/>
  <c r="AQ80" i="1"/>
  <c r="AP80" i="1"/>
  <c r="AO80" i="1"/>
  <c r="AN80" i="1"/>
  <c r="AM80" i="1"/>
  <c r="AL80" i="1"/>
  <c r="AK80" i="1"/>
  <c r="AJ80" i="1"/>
  <c r="AI80" i="1"/>
  <c r="AH80" i="1"/>
  <c r="AG80" i="1"/>
  <c r="AF80" i="1"/>
  <c r="AE80" i="1"/>
  <c r="AD80" i="1"/>
  <c r="AC80" i="1"/>
  <c r="AB80" i="1"/>
  <c r="AA80" i="1"/>
  <c r="Z80" i="1"/>
  <c r="Y80" i="1"/>
  <c r="X80" i="1"/>
  <c r="W80" i="1"/>
  <c r="V80" i="1"/>
  <c r="U80" i="1"/>
  <c r="T80" i="1"/>
  <c r="S80" i="1"/>
  <c r="R80" i="1"/>
  <c r="Q80" i="1"/>
  <c r="P80" i="1"/>
  <c r="O80" i="1"/>
  <c r="N80" i="1"/>
  <c r="M80" i="1"/>
  <c r="L80" i="1"/>
  <c r="K80" i="1"/>
  <c r="J80" i="1"/>
  <c r="I80" i="1"/>
  <c r="H80" i="1"/>
  <c r="G80" i="1"/>
  <c r="F80" i="1"/>
  <c r="E80" i="1"/>
  <c r="CZ79" i="1"/>
  <c r="CY79" i="1"/>
  <c r="CX79" i="1"/>
  <c r="CW79" i="1"/>
  <c r="CV79" i="1"/>
  <c r="CU79" i="1"/>
  <c r="CT79" i="1"/>
  <c r="CS79" i="1"/>
  <c r="CR79" i="1"/>
  <c r="CQ79" i="1"/>
  <c r="CP79" i="1"/>
  <c r="CO79" i="1"/>
  <c r="CN79" i="1"/>
  <c r="CM79" i="1"/>
  <c r="CL79" i="1"/>
  <c r="CK79" i="1"/>
  <c r="CJ79" i="1"/>
  <c r="CI79" i="1"/>
  <c r="CH79" i="1"/>
  <c r="CG79" i="1"/>
  <c r="CF79" i="1"/>
  <c r="CE79" i="1"/>
  <c r="CD79" i="1"/>
  <c r="CC79" i="1"/>
  <c r="CB79" i="1"/>
  <c r="CA79" i="1"/>
  <c r="BZ79" i="1"/>
  <c r="BY79" i="1"/>
  <c r="BX79" i="1"/>
  <c r="BW79" i="1"/>
  <c r="BV79" i="1"/>
  <c r="BU79" i="1"/>
  <c r="BT79" i="1"/>
  <c r="BS79" i="1"/>
  <c r="BR79" i="1"/>
  <c r="BQ79" i="1"/>
  <c r="BP79" i="1"/>
  <c r="BO79" i="1"/>
  <c r="BN79" i="1"/>
  <c r="BM79" i="1"/>
  <c r="BL79" i="1"/>
  <c r="BK79" i="1"/>
  <c r="BJ79" i="1"/>
  <c r="BI79" i="1"/>
  <c r="BH79" i="1"/>
  <c r="BG79" i="1"/>
  <c r="BF79" i="1"/>
  <c r="BE79" i="1"/>
  <c r="BD79" i="1"/>
  <c r="BC79" i="1"/>
  <c r="BB79" i="1"/>
  <c r="BA79" i="1"/>
  <c r="AZ79" i="1"/>
  <c r="AY79" i="1"/>
  <c r="AX79" i="1"/>
  <c r="AW79" i="1"/>
  <c r="AV79" i="1"/>
  <c r="AU79" i="1"/>
  <c r="AT79" i="1"/>
  <c r="AS79" i="1"/>
  <c r="AR79" i="1"/>
  <c r="AQ79" i="1"/>
  <c r="AP79" i="1"/>
  <c r="AO79" i="1"/>
  <c r="AN79" i="1"/>
  <c r="AM79" i="1"/>
  <c r="AL79" i="1"/>
  <c r="AK79" i="1"/>
  <c r="AJ79" i="1"/>
  <c r="AI79" i="1"/>
  <c r="AH79" i="1"/>
  <c r="AG79" i="1"/>
  <c r="AF79" i="1"/>
  <c r="AE79" i="1"/>
  <c r="AD79" i="1"/>
  <c r="AC79" i="1"/>
  <c r="AB79" i="1"/>
  <c r="AA79" i="1"/>
  <c r="Z79" i="1"/>
  <c r="Y79" i="1"/>
  <c r="X79" i="1"/>
  <c r="W79" i="1"/>
  <c r="V79" i="1"/>
  <c r="U79" i="1"/>
  <c r="T79" i="1"/>
  <c r="S79" i="1"/>
  <c r="R79" i="1"/>
  <c r="Q79" i="1"/>
  <c r="P79" i="1"/>
  <c r="O79" i="1"/>
  <c r="N79" i="1"/>
  <c r="M79" i="1"/>
  <c r="L79" i="1"/>
  <c r="K79" i="1"/>
  <c r="J79" i="1"/>
  <c r="I79" i="1"/>
  <c r="H79" i="1"/>
  <c r="G79" i="1"/>
  <c r="F79" i="1"/>
  <c r="E79" i="1"/>
  <c r="CZ78" i="1"/>
  <c r="CY78" i="1"/>
  <c r="CX78" i="1"/>
  <c r="CW78" i="1"/>
  <c r="CV78" i="1"/>
  <c r="CU78" i="1"/>
  <c r="CT78" i="1"/>
  <c r="CS78" i="1"/>
  <c r="CR78" i="1"/>
  <c r="CQ78" i="1"/>
  <c r="CP78" i="1"/>
  <c r="CO78" i="1"/>
  <c r="CN78" i="1"/>
  <c r="CM78" i="1"/>
  <c r="CL78" i="1"/>
  <c r="CK78" i="1"/>
  <c r="CJ78" i="1"/>
  <c r="CI78" i="1"/>
  <c r="CH78" i="1"/>
  <c r="CG78" i="1"/>
  <c r="CF78" i="1"/>
  <c r="CE78" i="1"/>
  <c r="CD78" i="1"/>
  <c r="CC78" i="1"/>
  <c r="CB78" i="1"/>
  <c r="CA78" i="1"/>
  <c r="BZ78" i="1"/>
  <c r="BY78" i="1"/>
  <c r="BX78" i="1"/>
  <c r="BW78" i="1"/>
  <c r="BV78" i="1"/>
  <c r="BU78" i="1"/>
  <c r="BT78" i="1"/>
  <c r="BS78" i="1"/>
  <c r="BR78" i="1"/>
  <c r="BQ78" i="1"/>
  <c r="BP78" i="1"/>
  <c r="BO78" i="1"/>
  <c r="BN78" i="1"/>
  <c r="BM78" i="1"/>
  <c r="BL78" i="1"/>
  <c r="BK78" i="1"/>
  <c r="BJ78" i="1"/>
  <c r="BI78" i="1"/>
  <c r="BH78" i="1"/>
  <c r="BG78" i="1"/>
  <c r="BF78" i="1"/>
  <c r="BE78" i="1"/>
  <c r="BD78" i="1"/>
  <c r="BC78" i="1"/>
  <c r="BB78" i="1"/>
  <c r="BA78" i="1"/>
  <c r="AZ78" i="1"/>
  <c r="AY78" i="1"/>
  <c r="AX78" i="1"/>
  <c r="AW78" i="1"/>
  <c r="AV78" i="1"/>
  <c r="AU78" i="1"/>
  <c r="AT78" i="1"/>
  <c r="AS78" i="1"/>
  <c r="AR78" i="1"/>
  <c r="AQ78" i="1"/>
  <c r="AP78" i="1"/>
  <c r="AO78" i="1"/>
  <c r="AN78" i="1"/>
  <c r="AM78" i="1"/>
  <c r="AL78" i="1"/>
  <c r="AK78" i="1"/>
  <c r="AJ78" i="1"/>
  <c r="AI78" i="1"/>
  <c r="AH78" i="1"/>
  <c r="AG78" i="1"/>
  <c r="AF78" i="1"/>
  <c r="AE78" i="1"/>
  <c r="AD78" i="1"/>
  <c r="AC78" i="1"/>
  <c r="AB78" i="1"/>
  <c r="AA78" i="1"/>
  <c r="Z78" i="1"/>
  <c r="Y78" i="1"/>
  <c r="X78" i="1"/>
  <c r="W78" i="1"/>
  <c r="V78" i="1"/>
  <c r="U78" i="1"/>
  <c r="T78" i="1"/>
  <c r="S78" i="1"/>
  <c r="R78" i="1"/>
  <c r="Q78" i="1"/>
  <c r="P78" i="1"/>
  <c r="O78" i="1"/>
  <c r="N78" i="1"/>
  <c r="M78" i="1"/>
  <c r="L78" i="1"/>
  <c r="K78" i="1"/>
  <c r="J78" i="1"/>
  <c r="I78" i="1"/>
  <c r="H78" i="1"/>
  <c r="G78" i="1"/>
  <c r="F78" i="1"/>
  <c r="E78" i="1"/>
  <c r="CZ77" i="1"/>
  <c r="CY77" i="1"/>
  <c r="CX77" i="1"/>
  <c r="CW77" i="1"/>
  <c r="CV77" i="1"/>
  <c r="CU77" i="1"/>
  <c r="CT77" i="1"/>
  <c r="CS77" i="1"/>
  <c r="CR77" i="1"/>
  <c r="CQ77" i="1"/>
  <c r="CP77" i="1"/>
  <c r="CO77" i="1"/>
  <c r="CN77" i="1"/>
  <c r="CM77" i="1"/>
  <c r="CL77" i="1"/>
  <c r="CK77" i="1"/>
  <c r="CJ77" i="1"/>
  <c r="CI77" i="1"/>
  <c r="CH77" i="1"/>
  <c r="CG77" i="1"/>
  <c r="CF77" i="1"/>
  <c r="CE77" i="1"/>
  <c r="CD77" i="1"/>
  <c r="CC77" i="1"/>
  <c r="CB77" i="1"/>
  <c r="CA77" i="1"/>
  <c r="BZ77" i="1"/>
  <c r="BY77" i="1"/>
  <c r="BX77" i="1"/>
  <c r="BW77" i="1"/>
  <c r="BV77" i="1"/>
  <c r="BU77" i="1"/>
  <c r="BT77" i="1"/>
  <c r="BS77" i="1"/>
  <c r="BR77" i="1"/>
  <c r="BQ77" i="1"/>
  <c r="BP77" i="1"/>
  <c r="BO77" i="1"/>
  <c r="BN77" i="1"/>
  <c r="BM77" i="1"/>
  <c r="BL77" i="1"/>
  <c r="BK77" i="1"/>
  <c r="BJ77" i="1"/>
  <c r="BI77" i="1"/>
  <c r="BH77" i="1"/>
  <c r="BG77" i="1"/>
  <c r="BF77" i="1"/>
  <c r="BE77" i="1"/>
  <c r="BD77" i="1"/>
  <c r="BC77" i="1"/>
  <c r="BB77" i="1"/>
  <c r="BA77" i="1"/>
  <c r="AZ77" i="1"/>
  <c r="AY77" i="1"/>
  <c r="AX77" i="1"/>
  <c r="AW77" i="1"/>
  <c r="AV77" i="1"/>
  <c r="AU77" i="1"/>
  <c r="AT77" i="1"/>
  <c r="AS77" i="1"/>
  <c r="AR77" i="1"/>
  <c r="AQ77" i="1"/>
  <c r="AP77" i="1"/>
  <c r="AO77" i="1"/>
  <c r="AN77" i="1"/>
  <c r="AM77" i="1"/>
  <c r="AL77" i="1"/>
  <c r="AK77" i="1"/>
  <c r="AJ77" i="1"/>
  <c r="AI77" i="1"/>
  <c r="AH77" i="1"/>
  <c r="AG77" i="1"/>
  <c r="AF77" i="1"/>
  <c r="AE77" i="1"/>
  <c r="AD77" i="1"/>
  <c r="AC77" i="1"/>
  <c r="AB77" i="1"/>
  <c r="AA77" i="1"/>
  <c r="Z77" i="1"/>
  <c r="Y77" i="1"/>
  <c r="X77" i="1"/>
  <c r="W77" i="1"/>
  <c r="V77" i="1"/>
  <c r="U77" i="1"/>
  <c r="T77" i="1"/>
  <c r="S77" i="1"/>
  <c r="R77" i="1"/>
  <c r="Q77" i="1"/>
  <c r="P77" i="1"/>
  <c r="O77" i="1"/>
  <c r="N77" i="1"/>
  <c r="M77" i="1"/>
  <c r="L77" i="1"/>
  <c r="K77" i="1"/>
  <c r="J77" i="1"/>
  <c r="I77" i="1"/>
  <c r="H77" i="1"/>
  <c r="G77" i="1"/>
  <c r="F77" i="1"/>
  <c r="E77" i="1"/>
  <c r="CZ76" i="1"/>
  <c r="CY76" i="1"/>
  <c r="CX76" i="1"/>
  <c r="CW76" i="1"/>
  <c r="CV76" i="1"/>
  <c r="CU76" i="1"/>
  <c r="CT76" i="1"/>
  <c r="CS76" i="1"/>
  <c r="CR76" i="1"/>
  <c r="CQ76" i="1"/>
  <c r="CP76" i="1"/>
  <c r="CO76" i="1"/>
  <c r="CN76" i="1"/>
  <c r="CM76" i="1"/>
  <c r="CL76" i="1"/>
  <c r="CK76" i="1"/>
  <c r="CJ76" i="1"/>
  <c r="CI76" i="1"/>
  <c r="CH76" i="1"/>
  <c r="CG76" i="1"/>
  <c r="CF76" i="1"/>
  <c r="CE76" i="1"/>
  <c r="CD76" i="1"/>
  <c r="CC76" i="1"/>
  <c r="CB76" i="1"/>
  <c r="CA76" i="1"/>
  <c r="BZ76" i="1"/>
  <c r="BY76" i="1"/>
  <c r="BX76" i="1"/>
  <c r="BW76" i="1"/>
  <c r="BV76" i="1"/>
  <c r="BU76" i="1"/>
  <c r="BT76" i="1"/>
  <c r="BS76" i="1"/>
  <c r="BR76" i="1"/>
  <c r="BQ76" i="1"/>
  <c r="BP76" i="1"/>
  <c r="BO76" i="1"/>
  <c r="BN76" i="1"/>
  <c r="BM76" i="1"/>
  <c r="BL76" i="1"/>
  <c r="BK76" i="1"/>
  <c r="BJ76" i="1"/>
  <c r="BI76" i="1"/>
  <c r="BH76" i="1"/>
  <c r="BG76" i="1"/>
  <c r="BF76" i="1"/>
  <c r="BE76" i="1"/>
  <c r="BD76" i="1"/>
  <c r="BC76" i="1"/>
  <c r="BB76" i="1"/>
  <c r="BA76" i="1"/>
  <c r="AZ76" i="1"/>
  <c r="AY76" i="1"/>
  <c r="AX76" i="1"/>
  <c r="AW76" i="1"/>
  <c r="AV76" i="1"/>
  <c r="AU76" i="1"/>
  <c r="AT76" i="1"/>
  <c r="AS76" i="1"/>
  <c r="AR76" i="1"/>
  <c r="AQ76" i="1"/>
  <c r="AP76" i="1"/>
  <c r="AO76" i="1"/>
  <c r="AN76" i="1"/>
  <c r="AM76" i="1"/>
  <c r="AL76" i="1"/>
  <c r="AK76" i="1"/>
  <c r="AJ76" i="1"/>
  <c r="AI76" i="1"/>
  <c r="AH76" i="1"/>
  <c r="AG76" i="1"/>
  <c r="AF76" i="1"/>
  <c r="AE76" i="1"/>
  <c r="AD76" i="1"/>
  <c r="AC76" i="1"/>
  <c r="AB76" i="1"/>
  <c r="AA76" i="1"/>
  <c r="Z76" i="1"/>
  <c r="Y76" i="1"/>
  <c r="X76" i="1"/>
  <c r="W76" i="1"/>
  <c r="V76" i="1"/>
  <c r="U76" i="1"/>
  <c r="T76" i="1"/>
  <c r="S76" i="1"/>
  <c r="R76" i="1"/>
  <c r="Q76" i="1"/>
  <c r="P76" i="1"/>
  <c r="O76" i="1"/>
  <c r="N76" i="1"/>
  <c r="M76" i="1"/>
  <c r="L76" i="1"/>
  <c r="K76" i="1"/>
  <c r="J76" i="1"/>
  <c r="I76" i="1"/>
  <c r="H76" i="1"/>
  <c r="G76" i="1"/>
  <c r="F76" i="1"/>
  <c r="E76" i="1"/>
  <c r="CZ75" i="1"/>
  <c r="CY75" i="1"/>
  <c r="CX75" i="1"/>
  <c r="CW75" i="1"/>
  <c r="CV75" i="1"/>
  <c r="CU75" i="1"/>
  <c r="CT75" i="1"/>
  <c r="CS75" i="1"/>
  <c r="CR75" i="1"/>
  <c r="CQ75" i="1"/>
  <c r="CP75" i="1"/>
  <c r="CO75" i="1"/>
  <c r="CN75" i="1"/>
  <c r="CM75" i="1"/>
  <c r="CL75" i="1"/>
  <c r="CK75" i="1"/>
  <c r="CJ75" i="1"/>
  <c r="CI75" i="1"/>
  <c r="CH75" i="1"/>
  <c r="CG75" i="1"/>
  <c r="CF75" i="1"/>
  <c r="CE75" i="1"/>
  <c r="CD75" i="1"/>
  <c r="CC75" i="1"/>
  <c r="CB75" i="1"/>
  <c r="CA75" i="1"/>
  <c r="BZ75" i="1"/>
  <c r="BY75" i="1"/>
  <c r="BX75" i="1"/>
  <c r="BW75" i="1"/>
  <c r="BV75" i="1"/>
  <c r="BU75" i="1"/>
  <c r="BT75" i="1"/>
  <c r="BS75" i="1"/>
  <c r="BR75" i="1"/>
  <c r="BQ75" i="1"/>
  <c r="BP75" i="1"/>
  <c r="BO75" i="1"/>
  <c r="BN75" i="1"/>
  <c r="BM75" i="1"/>
  <c r="BL75" i="1"/>
  <c r="BK75" i="1"/>
  <c r="BJ75" i="1"/>
  <c r="BI75" i="1"/>
  <c r="BH75" i="1"/>
  <c r="BG75" i="1"/>
  <c r="BF75" i="1"/>
  <c r="BE75" i="1"/>
  <c r="BD75" i="1"/>
  <c r="BC75" i="1"/>
  <c r="BB75" i="1"/>
  <c r="BA75" i="1"/>
  <c r="AZ75" i="1"/>
  <c r="AY75" i="1"/>
  <c r="AX75" i="1"/>
  <c r="AW75" i="1"/>
  <c r="AV75" i="1"/>
  <c r="AU75" i="1"/>
  <c r="AT75" i="1"/>
  <c r="AS75" i="1"/>
  <c r="AR75" i="1"/>
  <c r="AQ75" i="1"/>
  <c r="AP75" i="1"/>
  <c r="AO75" i="1"/>
  <c r="AN75" i="1"/>
  <c r="AM75" i="1"/>
  <c r="AL75" i="1"/>
  <c r="AK75" i="1"/>
  <c r="AJ75" i="1"/>
  <c r="AI75" i="1"/>
  <c r="AH75" i="1"/>
  <c r="AG75" i="1"/>
  <c r="AF75" i="1"/>
  <c r="AE75" i="1"/>
  <c r="AD75" i="1"/>
  <c r="AC75" i="1"/>
  <c r="AB75" i="1"/>
  <c r="AA75" i="1"/>
  <c r="Z75" i="1"/>
  <c r="Y75" i="1"/>
  <c r="X75" i="1"/>
  <c r="W75" i="1"/>
  <c r="V75" i="1"/>
  <c r="U75" i="1"/>
  <c r="T75" i="1"/>
  <c r="S75" i="1"/>
  <c r="R75" i="1"/>
  <c r="Q75" i="1"/>
  <c r="P75" i="1"/>
  <c r="O75" i="1"/>
  <c r="N75" i="1"/>
  <c r="M75" i="1"/>
  <c r="L75" i="1"/>
  <c r="K75" i="1"/>
  <c r="J75" i="1"/>
  <c r="I75" i="1"/>
  <c r="H75" i="1"/>
  <c r="G75" i="1"/>
  <c r="F75" i="1"/>
  <c r="E75" i="1"/>
  <c r="CZ74" i="1"/>
  <c r="CY74" i="1"/>
  <c r="CX74" i="1"/>
  <c r="CW74" i="1"/>
  <c r="CV74" i="1"/>
  <c r="CU74" i="1"/>
  <c r="CT74" i="1"/>
  <c r="CS74" i="1"/>
  <c r="CR74" i="1"/>
  <c r="CQ74" i="1"/>
  <c r="CP74" i="1"/>
  <c r="CO74" i="1"/>
  <c r="CN74" i="1"/>
  <c r="CM74" i="1"/>
  <c r="CL74" i="1"/>
  <c r="CK74" i="1"/>
  <c r="CJ74" i="1"/>
  <c r="CI74" i="1"/>
  <c r="CH74" i="1"/>
  <c r="CG74" i="1"/>
  <c r="CF74" i="1"/>
  <c r="CE74" i="1"/>
  <c r="CD74" i="1"/>
  <c r="CC74" i="1"/>
  <c r="CB74" i="1"/>
  <c r="CA74" i="1"/>
  <c r="BZ74" i="1"/>
  <c r="BY74" i="1"/>
  <c r="BX74" i="1"/>
  <c r="BW74" i="1"/>
  <c r="BV74" i="1"/>
  <c r="BU74" i="1"/>
  <c r="BT74" i="1"/>
  <c r="BS74" i="1"/>
  <c r="BR74" i="1"/>
  <c r="BQ74" i="1"/>
  <c r="BP74" i="1"/>
  <c r="BO74" i="1"/>
  <c r="BN74" i="1"/>
  <c r="BM74" i="1"/>
  <c r="BL74" i="1"/>
  <c r="BK74" i="1"/>
  <c r="BJ74" i="1"/>
  <c r="BI74" i="1"/>
  <c r="BH74" i="1"/>
  <c r="BG74" i="1"/>
  <c r="BF74" i="1"/>
  <c r="BE74" i="1"/>
  <c r="BD74" i="1"/>
  <c r="BC74" i="1"/>
  <c r="BB74" i="1"/>
  <c r="BA74" i="1"/>
  <c r="AZ74" i="1"/>
  <c r="AY74" i="1"/>
  <c r="AX74" i="1"/>
  <c r="AW74" i="1"/>
  <c r="AV74" i="1"/>
  <c r="AU74" i="1"/>
  <c r="AT74" i="1"/>
  <c r="AS74" i="1"/>
  <c r="AR74" i="1"/>
  <c r="AQ74" i="1"/>
  <c r="AP74" i="1"/>
  <c r="AO74" i="1"/>
  <c r="AN74" i="1"/>
  <c r="AM74" i="1"/>
  <c r="AL74" i="1"/>
  <c r="AK74" i="1"/>
  <c r="AJ74" i="1"/>
  <c r="AI74" i="1"/>
  <c r="AH74" i="1"/>
  <c r="AG74" i="1"/>
  <c r="AF74" i="1"/>
  <c r="AE74" i="1"/>
  <c r="AD74" i="1"/>
  <c r="AC74" i="1"/>
  <c r="AB74" i="1"/>
  <c r="AA74" i="1"/>
  <c r="Z74" i="1"/>
  <c r="Y74" i="1"/>
  <c r="X74" i="1"/>
  <c r="W74" i="1"/>
  <c r="V74" i="1"/>
  <c r="U74" i="1"/>
  <c r="T74" i="1"/>
  <c r="S74" i="1"/>
  <c r="R74" i="1"/>
  <c r="Q74" i="1"/>
  <c r="P74" i="1"/>
  <c r="O74" i="1"/>
  <c r="N74" i="1"/>
  <c r="M74" i="1"/>
  <c r="L74" i="1"/>
  <c r="K74" i="1"/>
  <c r="J74" i="1"/>
  <c r="I74" i="1"/>
  <c r="H74" i="1"/>
  <c r="G74" i="1"/>
  <c r="F74" i="1"/>
  <c r="E74" i="1"/>
  <c r="CZ73" i="1"/>
  <c r="CY73" i="1"/>
  <c r="CX73" i="1"/>
  <c r="CW73" i="1"/>
  <c r="CV73" i="1"/>
  <c r="CU73" i="1"/>
  <c r="CT73" i="1"/>
  <c r="CS73" i="1"/>
  <c r="CR73" i="1"/>
  <c r="CQ73" i="1"/>
  <c r="CP73" i="1"/>
  <c r="CO73" i="1"/>
  <c r="CN73" i="1"/>
  <c r="CM73" i="1"/>
  <c r="CL73" i="1"/>
  <c r="CK73" i="1"/>
  <c r="CJ73" i="1"/>
  <c r="CI73" i="1"/>
  <c r="CH73" i="1"/>
  <c r="CG73" i="1"/>
  <c r="CF73" i="1"/>
  <c r="CE73" i="1"/>
  <c r="CD73" i="1"/>
  <c r="CC73" i="1"/>
  <c r="CB73" i="1"/>
  <c r="CA73" i="1"/>
  <c r="BZ73" i="1"/>
  <c r="BY73" i="1"/>
  <c r="BX73" i="1"/>
  <c r="BW73" i="1"/>
  <c r="BV73" i="1"/>
  <c r="BU73" i="1"/>
  <c r="BT73" i="1"/>
  <c r="BS73" i="1"/>
  <c r="BR73" i="1"/>
  <c r="BQ73" i="1"/>
  <c r="BP73" i="1"/>
  <c r="BO73" i="1"/>
  <c r="BN73" i="1"/>
  <c r="BM73" i="1"/>
  <c r="BL73" i="1"/>
  <c r="BK73" i="1"/>
  <c r="BJ73" i="1"/>
  <c r="BI73" i="1"/>
  <c r="BH73" i="1"/>
  <c r="BG73" i="1"/>
  <c r="BF73" i="1"/>
  <c r="BE73" i="1"/>
  <c r="BD73" i="1"/>
  <c r="BC73" i="1"/>
  <c r="BB73" i="1"/>
  <c r="BA73" i="1"/>
  <c r="AZ73" i="1"/>
  <c r="AY73" i="1"/>
  <c r="AX73" i="1"/>
  <c r="AW73" i="1"/>
  <c r="AV73" i="1"/>
  <c r="AU73" i="1"/>
  <c r="AT73" i="1"/>
  <c r="AS73" i="1"/>
  <c r="AR73" i="1"/>
  <c r="AQ73" i="1"/>
  <c r="AP73" i="1"/>
  <c r="AO73" i="1"/>
  <c r="AN73" i="1"/>
  <c r="AM73" i="1"/>
  <c r="AL73" i="1"/>
  <c r="AK73" i="1"/>
  <c r="AJ73" i="1"/>
  <c r="AI73" i="1"/>
  <c r="AH73" i="1"/>
  <c r="AG73" i="1"/>
  <c r="AF73" i="1"/>
  <c r="AE73" i="1"/>
  <c r="AD73" i="1"/>
  <c r="AC73" i="1"/>
  <c r="AB73" i="1"/>
  <c r="AA73" i="1"/>
  <c r="Z73" i="1"/>
  <c r="Y73" i="1"/>
  <c r="X73" i="1"/>
  <c r="W73" i="1"/>
  <c r="V73" i="1"/>
  <c r="U73" i="1"/>
  <c r="T73" i="1"/>
  <c r="S73" i="1"/>
  <c r="R73" i="1"/>
  <c r="Q73" i="1"/>
  <c r="P73" i="1"/>
  <c r="O73" i="1"/>
  <c r="N73" i="1"/>
  <c r="M73" i="1"/>
  <c r="L73" i="1"/>
  <c r="K73" i="1"/>
  <c r="J73" i="1"/>
  <c r="I73" i="1"/>
  <c r="H73" i="1"/>
  <c r="G73" i="1"/>
  <c r="F73" i="1"/>
  <c r="E73" i="1"/>
  <c r="CZ72" i="1"/>
  <c r="CY72" i="1"/>
  <c r="CX72" i="1"/>
  <c r="CW72" i="1"/>
  <c r="CV72" i="1"/>
  <c r="CU72" i="1"/>
  <c r="CT72" i="1"/>
  <c r="CS72" i="1"/>
  <c r="CR72" i="1"/>
  <c r="CQ72" i="1"/>
  <c r="CP72" i="1"/>
  <c r="CO72" i="1"/>
  <c r="CN72" i="1"/>
  <c r="CM72" i="1"/>
  <c r="CL72" i="1"/>
  <c r="CK72" i="1"/>
  <c r="CJ72" i="1"/>
  <c r="CI72" i="1"/>
  <c r="CH72" i="1"/>
  <c r="CG72" i="1"/>
  <c r="CF72" i="1"/>
  <c r="CE72" i="1"/>
  <c r="CD72" i="1"/>
  <c r="CC72" i="1"/>
  <c r="CB72" i="1"/>
  <c r="CA72" i="1"/>
  <c r="BZ72" i="1"/>
  <c r="BY72" i="1"/>
  <c r="BX72" i="1"/>
  <c r="BW72" i="1"/>
  <c r="BV72" i="1"/>
  <c r="BU72" i="1"/>
  <c r="BT72" i="1"/>
  <c r="BS72" i="1"/>
  <c r="BR72" i="1"/>
  <c r="BQ72" i="1"/>
  <c r="BP72" i="1"/>
  <c r="BO72" i="1"/>
  <c r="BN72" i="1"/>
  <c r="BM72" i="1"/>
  <c r="BL72" i="1"/>
  <c r="BK72" i="1"/>
  <c r="BJ72" i="1"/>
  <c r="BI72" i="1"/>
  <c r="BH72" i="1"/>
  <c r="BG72" i="1"/>
  <c r="BF72" i="1"/>
  <c r="BE72" i="1"/>
  <c r="BD72" i="1"/>
  <c r="BC72" i="1"/>
  <c r="BB72" i="1"/>
  <c r="BA72" i="1"/>
  <c r="AZ72" i="1"/>
  <c r="AY72" i="1"/>
  <c r="AX72" i="1"/>
  <c r="AW72" i="1"/>
  <c r="AV72" i="1"/>
  <c r="AU72" i="1"/>
  <c r="AT72" i="1"/>
  <c r="AS72" i="1"/>
  <c r="AR72" i="1"/>
  <c r="AQ72" i="1"/>
  <c r="AP72" i="1"/>
  <c r="AO72" i="1"/>
  <c r="AN72" i="1"/>
  <c r="AM72" i="1"/>
  <c r="AL72" i="1"/>
  <c r="AK72" i="1"/>
  <c r="AJ72" i="1"/>
  <c r="AI72" i="1"/>
  <c r="AH72" i="1"/>
  <c r="AG72" i="1"/>
  <c r="AF72" i="1"/>
  <c r="AE72" i="1"/>
  <c r="AD72" i="1"/>
  <c r="AC72" i="1"/>
  <c r="AB72" i="1"/>
  <c r="AA72" i="1"/>
  <c r="Z72" i="1"/>
  <c r="Y72" i="1"/>
  <c r="X72" i="1"/>
  <c r="W72" i="1"/>
  <c r="V72" i="1"/>
  <c r="U72" i="1"/>
  <c r="T72" i="1"/>
  <c r="S72" i="1"/>
  <c r="R72" i="1"/>
  <c r="Q72" i="1"/>
  <c r="P72" i="1"/>
  <c r="O72" i="1"/>
  <c r="N72" i="1"/>
  <c r="M72" i="1"/>
  <c r="L72" i="1"/>
  <c r="K72" i="1"/>
  <c r="J72" i="1"/>
  <c r="I72" i="1"/>
  <c r="H72" i="1"/>
  <c r="G72" i="1"/>
  <c r="F72" i="1"/>
  <c r="E72" i="1"/>
  <c r="CZ71" i="1"/>
  <c r="CY71" i="1"/>
  <c r="CX71" i="1"/>
  <c r="CW71" i="1"/>
  <c r="CV71" i="1"/>
  <c r="CU71" i="1"/>
  <c r="CT71" i="1"/>
  <c r="CS71" i="1"/>
  <c r="CR71" i="1"/>
  <c r="CQ71" i="1"/>
  <c r="CP71" i="1"/>
  <c r="CO71" i="1"/>
  <c r="CN71" i="1"/>
  <c r="CM71" i="1"/>
  <c r="CL71" i="1"/>
  <c r="CK71" i="1"/>
  <c r="CJ71" i="1"/>
  <c r="CI71" i="1"/>
  <c r="CH71" i="1"/>
  <c r="CG71" i="1"/>
  <c r="CF71" i="1"/>
  <c r="CE71" i="1"/>
  <c r="CD71" i="1"/>
  <c r="CC71" i="1"/>
  <c r="CB71" i="1"/>
  <c r="CA71" i="1"/>
  <c r="BZ71" i="1"/>
  <c r="BY71" i="1"/>
  <c r="BX71" i="1"/>
  <c r="BW71" i="1"/>
  <c r="BV71" i="1"/>
  <c r="BU71" i="1"/>
  <c r="BT71" i="1"/>
  <c r="BS71" i="1"/>
  <c r="BR71" i="1"/>
  <c r="BQ71" i="1"/>
  <c r="BP71" i="1"/>
  <c r="BO71" i="1"/>
  <c r="BN71" i="1"/>
  <c r="BM71" i="1"/>
  <c r="BL71" i="1"/>
  <c r="BK71" i="1"/>
  <c r="BJ71" i="1"/>
  <c r="BI71" i="1"/>
  <c r="BH71" i="1"/>
  <c r="BG71" i="1"/>
  <c r="BF71" i="1"/>
  <c r="BE71" i="1"/>
  <c r="BD71" i="1"/>
  <c r="BC71" i="1"/>
  <c r="BB71" i="1"/>
  <c r="BA71" i="1"/>
  <c r="AZ71" i="1"/>
  <c r="AY71" i="1"/>
  <c r="AX71" i="1"/>
  <c r="AW71" i="1"/>
  <c r="AV71" i="1"/>
  <c r="AU71" i="1"/>
  <c r="AT71" i="1"/>
  <c r="AS71" i="1"/>
  <c r="AR71" i="1"/>
  <c r="AQ71" i="1"/>
  <c r="AP71" i="1"/>
  <c r="AO71" i="1"/>
  <c r="AN71" i="1"/>
  <c r="AM71" i="1"/>
  <c r="AL71" i="1"/>
  <c r="AK71" i="1"/>
  <c r="AJ71" i="1"/>
  <c r="AI71" i="1"/>
  <c r="AH71" i="1"/>
  <c r="AG71" i="1"/>
  <c r="AF71" i="1"/>
  <c r="AE71" i="1"/>
  <c r="AD71" i="1"/>
  <c r="AC71" i="1"/>
  <c r="AB71" i="1"/>
  <c r="AA71" i="1"/>
  <c r="Z71" i="1"/>
  <c r="Y71" i="1"/>
  <c r="X71" i="1"/>
  <c r="W71" i="1"/>
  <c r="V71" i="1"/>
  <c r="U71" i="1"/>
  <c r="T71" i="1"/>
  <c r="S71" i="1"/>
  <c r="R71" i="1"/>
  <c r="Q71" i="1"/>
  <c r="P71" i="1"/>
  <c r="O71" i="1"/>
  <c r="N71" i="1"/>
  <c r="M71" i="1"/>
  <c r="L71" i="1"/>
  <c r="K71" i="1"/>
  <c r="J71" i="1"/>
  <c r="I71" i="1"/>
  <c r="H71" i="1"/>
  <c r="G71" i="1"/>
  <c r="F71" i="1"/>
  <c r="E71" i="1"/>
  <c r="CZ70" i="1"/>
  <c r="CY70" i="1"/>
  <c r="CX70" i="1"/>
  <c r="CW70" i="1"/>
  <c r="CV70" i="1"/>
  <c r="CU70" i="1"/>
  <c r="CT70" i="1"/>
  <c r="CS70" i="1"/>
  <c r="CR70" i="1"/>
  <c r="CQ70" i="1"/>
  <c r="CP70" i="1"/>
  <c r="CO70" i="1"/>
  <c r="CN70" i="1"/>
  <c r="CM70" i="1"/>
  <c r="CL70" i="1"/>
  <c r="CK70" i="1"/>
  <c r="CJ70" i="1"/>
  <c r="CI70" i="1"/>
  <c r="CH70" i="1"/>
  <c r="CG70" i="1"/>
  <c r="CF70" i="1"/>
  <c r="CE70" i="1"/>
  <c r="CD70" i="1"/>
  <c r="CC70" i="1"/>
  <c r="CB70" i="1"/>
  <c r="CA70" i="1"/>
  <c r="BZ70" i="1"/>
  <c r="BY70" i="1"/>
  <c r="BX70" i="1"/>
  <c r="BW70" i="1"/>
  <c r="BV70" i="1"/>
  <c r="BU70" i="1"/>
  <c r="BT70" i="1"/>
  <c r="BS70" i="1"/>
  <c r="BR70" i="1"/>
  <c r="BQ70" i="1"/>
  <c r="BP70" i="1"/>
  <c r="BO70" i="1"/>
  <c r="BN70" i="1"/>
  <c r="BM70" i="1"/>
  <c r="BL70" i="1"/>
  <c r="BK70" i="1"/>
  <c r="BJ70" i="1"/>
  <c r="BI70" i="1"/>
  <c r="BH70" i="1"/>
  <c r="BG70" i="1"/>
  <c r="BF70" i="1"/>
  <c r="BE70" i="1"/>
  <c r="BD70" i="1"/>
  <c r="BC70" i="1"/>
  <c r="BB70" i="1"/>
  <c r="BA70" i="1"/>
  <c r="AZ70" i="1"/>
  <c r="AY70" i="1"/>
  <c r="AX70" i="1"/>
  <c r="AW70" i="1"/>
  <c r="AV70" i="1"/>
  <c r="AU70" i="1"/>
  <c r="AT70" i="1"/>
  <c r="AS70" i="1"/>
  <c r="AR70" i="1"/>
  <c r="AQ70" i="1"/>
  <c r="AP70" i="1"/>
  <c r="AO70" i="1"/>
  <c r="AN70" i="1"/>
  <c r="AM70" i="1"/>
  <c r="AL70" i="1"/>
  <c r="AK70" i="1"/>
  <c r="AJ70" i="1"/>
  <c r="AI70" i="1"/>
  <c r="AH70" i="1"/>
  <c r="AG70" i="1"/>
  <c r="AF70" i="1"/>
  <c r="AE70" i="1"/>
  <c r="AD70" i="1"/>
  <c r="AC70" i="1"/>
  <c r="AB70" i="1"/>
  <c r="AA70" i="1"/>
  <c r="Z70" i="1"/>
  <c r="Y70" i="1"/>
  <c r="X70" i="1"/>
  <c r="W70" i="1"/>
  <c r="V70" i="1"/>
  <c r="U70" i="1"/>
  <c r="T70" i="1"/>
  <c r="S70" i="1"/>
  <c r="R70" i="1"/>
  <c r="Q70" i="1"/>
  <c r="P70" i="1"/>
  <c r="O70" i="1"/>
  <c r="N70" i="1"/>
  <c r="M70" i="1"/>
  <c r="L70" i="1"/>
  <c r="K70" i="1"/>
  <c r="J70" i="1"/>
  <c r="I70" i="1"/>
  <c r="H70" i="1"/>
  <c r="G70" i="1"/>
  <c r="F70" i="1"/>
  <c r="E70" i="1"/>
  <c r="CZ69" i="1"/>
  <c r="CY69" i="1"/>
  <c r="CX69" i="1"/>
  <c r="CW69" i="1"/>
  <c r="CV69" i="1"/>
  <c r="CU69" i="1"/>
  <c r="CT69" i="1"/>
  <c r="CS69" i="1"/>
  <c r="CR69" i="1"/>
  <c r="CQ69" i="1"/>
  <c r="CP69" i="1"/>
  <c r="CO69" i="1"/>
  <c r="CN69" i="1"/>
  <c r="CM69" i="1"/>
  <c r="CL69" i="1"/>
  <c r="CK69" i="1"/>
  <c r="CJ69" i="1"/>
  <c r="CI69" i="1"/>
  <c r="CH69" i="1"/>
  <c r="CG69" i="1"/>
  <c r="CF69" i="1"/>
  <c r="CE69" i="1"/>
  <c r="CD69" i="1"/>
  <c r="CC69" i="1"/>
  <c r="CB69" i="1"/>
  <c r="CA69" i="1"/>
  <c r="BZ69" i="1"/>
  <c r="BY69" i="1"/>
  <c r="BX69" i="1"/>
  <c r="BW69" i="1"/>
  <c r="BV69" i="1"/>
  <c r="BU69" i="1"/>
  <c r="BT69" i="1"/>
  <c r="BS69" i="1"/>
  <c r="BR69" i="1"/>
  <c r="BQ69" i="1"/>
  <c r="BP69" i="1"/>
  <c r="BO69" i="1"/>
  <c r="BN69" i="1"/>
  <c r="BM69" i="1"/>
  <c r="BL69" i="1"/>
  <c r="BK69" i="1"/>
  <c r="BJ69" i="1"/>
  <c r="BI69" i="1"/>
  <c r="BH69" i="1"/>
  <c r="BG69" i="1"/>
  <c r="BF69" i="1"/>
  <c r="BE69" i="1"/>
  <c r="BD69" i="1"/>
  <c r="BC69" i="1"/>
  <c r="BB69" i="1"/>
  <c r="BA69" i="1"/>
  <c r="AZ69" i="1"/>
  <c r="AY69" i="1"/>
  <c r="AX69" i="1"/>
  <c r="AW69" i="1"/>
  <c r="AV69" i="1"/>
  <c r="AU69" i="1"/>
  <c r="AT69" i="1"/>
  <c r="AS69" i="1"/>
  <c r="AR69" i="1"/>
  <c r="AQ69" i="1"/>
  <c r="AP69" i="1"/>
  <c r="AO69" i="1"/>
  <c r="AN69" i="1"/>
  <c r="AM69" i="1"/>
  <c r="AL69" i="1"/>
  <c r="AK69" i="1"/>
  <c r="AJ69" i="1"/>
  <c r="AI69" i="1"/>
  <c r="AH69" i="1"/>
  <c r="AG69" i="1"/>
  <c r="AF69" i="1"/>
  <c r="AE69" i="1"/>
  <c r="AD69" i="1"/>
  <c r="AC69" i="1"/>
  <c r="AB69" i="1"/>
  <c r="AA69" i="1"/>
  <c r="Z69" i="1"/>
  <c r="Y69" i="1"/>
  <c r="X69" i="1"/>
  <c r="W69" i="1"/>
  <c r="V69" i="1"/>
  <c r="U69" i="1"/>
  <c r="T69" i="1"/>
  <c r="S69" i="1"/>
  <c r="R69" i="1"/>
  <c r="Q69" i="1"/>
  <c r="P69" i="1"/>
  <c r="O69" i="1"/>
  <c r="N69" i="1"/>
  <c r="M69" i="1"/>
  <c r="L69" i="1"/>
  <c r="K69" i="1"/>
  <c r="J69" i="1"/>
  <c r="I69" i="1"/>
  <c r="H69" i="1"/>
  <c r="G69" i="1"/>
  <c r="F69" i="1"/>
  <c r="E69" i="1"/>
  <c r="CZ68" i="1"/>
  <c r="CY68" i="1"/>
  <c r="CX68" i="1"/>
  <c r="CW68" i="1"/>
  <c r="CV68" i="1"/>
  <c r="CU68" i="1"/>
  <c r="CT68" i="1"/>
  <c r="CS68" i="1"/>
  <c r="CR68" i="1"/>
  <c r="CQ68" i="1"/>
  <c r="CP68" i="1"/>
  <c r="CO68" i="1"/>
  <c r="CN68" i="1"/>
  <c r="CM68" i="1"/>
  <c r="CL68" i="1"/>
  <c r="CK68" i="1"/>
  <c r="CJ68" i="1"/>
  <c r="CI68" i="1"/>
  <c r="CH68" i="1"/>
  <c r="CG68" i="1"/>
  <c r="CF68" i="1"/>
  <c r="CE68" i="1"/>
  <c r="CD68" i="1"/>
  <c r="CC68" i="1"/>
  <c r="CB68" i="1"/>
  <c r="CA68" i="1"/>
  <c r="BZ68" i="1"/>
  <c r="BY68" i="1"/>
  <c r="BX68" i="1"/>
  <c r="BW68" i="1"/>
  <c r="BV68" i="1"/>
  <c r="BU68" i="1"/>
  <c r="BT68" i="1"/>
  <c r="BS68" i="1"/>
  <c r="BR68" i="1"/>
  <c r="BQ68" i="1"/>
  <c r="BP68" i="1"/>
  <c r="BO68" i="1"/>
  <c r="BN68" i="1"/>
  <c r="BM68" i="1"/>
  <c r="BL68" i="1"/>
  <c r="BK68" i="1"/>
  <c r="BJ68" i="1"/>
  <c r="BI68" i="1"/>
  <c r="BH68" i="1"/>
  <c r="BG68" i="1"/>
  <c r="BF68" i="1"/>
  <c r="BE68" i="1"/>
  <c r="BD68" i="1"/>
  <c r="BC68" i="1"/>
  <c r="BB68" i="1"/>
  <c r="BA68" i="1"/>
  <c r="AZ68" i="1"/>
  <c r="AY68" i="1"/>
  <c r="AX68" i="1"/>
  <c r="AW68" i="1"/>
  <c r="AV68" i="1"/>
  <c r="AU68" i="1"/>
  <c r="AT68" i="1"/>
  <c r="AS68" i="1"/>
  <c r="AR68" i="1"/>
  <c r="AQ68" i="1"/>
  <c r="AP68" i="1"/>
  <c r="AO68" i="1"/>
  <c r="AN68" i="1"/>
  <c r="AM68" i="1"/>
  <c r="AL68" i="1"/>
  <c r="AK68" i="1"/>
  <c r="AJ68" i="1"/>
  <c r="AI68" i="1"/>
  <c r="AH68" i="1"/>
  <c r="AG68" i="1"/>
  <c r="AF68" i="1"/>
  <c r="AE68" i="1"/>
  <c r="AD68" i="1"/>
  <c r="AC68" i="1"/>
  <c r="AB68" i="1"/>
  <c r="AA68" i="1"/>
  <c r="Z68" i="1"/>
  <c r="Y68" i="1"/>
  <c r="X68" i="1"/>
  <c r="W68" i="1"/>
  <c r="V68" i="1"/>
  <c r="U68" i="1"/>
  <c r="T68" i="1"/>
  <c r="S68" i="1"/>
  <c r="R68" i="1"/>
  <c r="Q68" i="1"/>
  <c r="P68" i="1"/>
  <c r="O68" i="1"/>
  <c r="N68" i="1"/>
  <c r="M68" i="1"/>
  <c r="L68" i="1"/>
  <c r="K68" i="1"/>
  <c r="J68" i="1"/>
  <c r="I68" i="1"/>
  <c r="H68" i="1"/>
  <c r="G68" i="1"/>
  <c r="F68" i="1"/>
  <c r="E68" i="1"/>
  <c r="CZ67" i="1"/>
  <c r="CY67" i="1"/>
  <c r="CX67" i="1"/>
  <c r="CW67" i="1"/>
  <c r="CV67" i="1"/>
  <c r="CU67" i="1"/>
  <c r="CT67" i="1"/>
  <c r="CS67" i="1"/>
  <c r="CR67" i="1"/>
  <c r="CQ67" i="1"/>
  <c r="CP67" i="1"/>
  <c r="CO67" i="1"/>
  <c r="CN67" i="1"/>
  <c r="CM67" i="1"/>
  <c r="CL67" i="1"/>
  <c r="CK67" i="1"/>
  <c r="CJ67" i="1"/>
  <c r="CI67" i="1"/>
  <c r="CH67" i="1"/>
  <c r="CG67" i="1"/>
  <c r="CF67" i="1"/>
  <c r="CE67" i="1"/>
  <c r="CD67" i="1"/>
  <c r="CC67" i="1"/>
  <c r="CB67" i="1"/>
  <c r="CA67" i="1"/>
  <c r="BZ67" i="1"/>
  <c r="BY67" i="1"/>
  <c r="BX67" i="1"/>
  <c r="BW67" i="1"/>
  <c r="BV67" i="1"/>
  <c r="BU67" i="1"/>
  <c r="BT67" i="1"/>
  <c r="BS67" i="1"/>
  <c r="BR67" i="1"/>
  <c r="BQ67" i="1"/>
  <c r="BP67" i="1"/>
  <c r="BO67" i="1"/>
  <c r="BN67" i="1"/>
  <c r="BM67" i="1"/>
  <c r="BL67" i="1"/>
  <c r="BK67" i="1"/>
  <c r="BJ67" i="1"/>
  <c r="BI67" i="1"/>
  <c r="BH67" i="1"/>
  <c r="BG67" i="1"/>
  <c r="BF67" i="1"/>
  <c r="BE67" i="1"/>
  <c r="BD67" i="1"/>
  <c r="BC67" i="1"/>
  <c r="BB67" i="1"/>
  <c r="BA67" i="1"/>
  <c r="AZ67" i="1"/>
  <c r="AY67" i="1"/>
  <c r="AX67" i="1"/>
  <c r="AW67" i="1"/>
  <c r="AV67" i="1"/>
  <c r="AU67" i="1"/>
  <c r="AT67" i="1"/>
  <c r="AS67" i="1"/>
  <c r="AR67" i="1"/>
  <c r="AQ67" i="1"/>
  <c r="AP67" i="1"/>
  <c r="AO67" i="1"/>
  <c r="AN67" i="1"/>
  <c r="AM67" i="1"/>
  <c r="AL67" i="1"/>
  <c r="AK67" i="1"/>
  <c r="AJ67" i="1"/>
  <c r="AI67" i="1"/>
  <c r="AH67" i="1"/>
  <c r="AG67" i="1"/>
  <c r="AF67" i="1"/>
  <c r="AE67" i="1"/>
  <c r="AD67" i="1"/>
  <c r="AC67" i="1"/>
  <c r="AB67" i="1"/>
  <c r="AA67" i="1"/>
  <c r="Z67" i="1"/>
  <c r="Y67" i="1"/>
  <c r="X67" i="1"/>
  <c r="W67" i="1"/>
  <c r="V67" i="1"/>
  <c r="U67" i="1"/>
  <c r="T67" i="1"/>
  <c r="S67" i="1"/>
  <c r="R67" i="1"/>
  <c r="Q67" i="1"/>
  <c r="P67" i="1"/>
  <c r="O67" i="1"/>
  <c r="N67" i="1"/>
  <c r="M67" i="1"/>
  <c r="L67" i="1"/>
  <c r="K67" i="1"/>
  <c r="J67" i="1"/>
  <c r="I67" i="1"/>
  <c r="H67" i="1"/>
  <c r="G67" i="1"/>
  <c r="F67" i="1"/>
  <c r="E67" i="1"/>
  <c r="CZ66" i="1"/>
  <c r="CY66" i="1"/>
  <c r="CX66" i="1"/>
  <c r="CW66" i="1"/>
  <c r="CV66" i="1"/>
  <c r="CU66" i="1"/>
  <c r="CT66" i="1"/>
  <c r="CS66" i="1"/>
  <c r="CR66" i="1"/>
  <c r="CQ66" i="1"/>
  <c r="CP66" i="1"/>
  <c r="CO66" i="1"/>
  <c r="CN66" i="1"/>
  <c r="CM66" i="1"/>
  <c r="CL66" i="1"/>
  <c r="CK66" i="1"/>
  <c r="CJ66" i="1"/>
  <c r="CI66" i="1"/>
  <c r="CH66" i="1"/>
  <c r="CG66" i="1"/>
  <c r="CF66" i="1"/>
  <c r="CE66" i="1"/>
  <c r="CD66" i="1"/>
  <c r="CC66" i="1"/>
  <c r="CB66" i="1"/>
  <c r="CA66" i="1"/>
  <c r="BZ66" i="1"/>
  <c r="BY66" i="1"/>
  <c r="BX66" i="1"/>
  <c r="BW66" i="1"/>
  <c r="BV66" i="1"/>
  <c r="BU66" i="1"/>
  <c r="BT66" i="1"/>
  <c r="BS66" i="1"/>
  <c r="BR66" i="1"/>
  <c r="BQ66" i="1"/>
  <c r="BP66" i="1"/>
  <c r="BO66" i="1"/>
  <c r="BN66" i="1"/>
  <c r="BM66" i="1"/>
  <c r="BL66" i="1"/>
  <c r="BK66" i="1"/>
  <c r="BJ66" i="1"/>
  <c r="BI66" i="1"/>
  <c r="BH66" i="1"/>
  <c r="BG66" i="1"/>
  <c r="BF66" i="1"/>
  <c r="BE66" i="1"/>
  <c r="BD66" i="1"/>
  <c r="BC66" i="1"/>
  <c r="BB66" i="1"/>
  <c r="BA66" i="1"/>
  <c r="AZ66" i="1"/>
  <c r="AY66" i="1"/>
  <c r="AX66" i="1"/>
  <c r="AW66" i="1"/>
  <c r="AV66" i="1"/>
  <c r="AU66" i="1"/>
  <c r="AT66" i="1"/>
  <c r="AS66" i="1"/>
  <c r="AR66" i="1"/>
  <c r="AQ66" i="1"/>
  <c r="AP66" i="1"/>
  <c r="AO66" i="1"/>
  <c r="AN66" i="1"/>
  <c r="AM66" i="1"/>
  <c r="AL66" i="1"/>
  <c r="AK66" i="1"/>
  <c r="AJ66" i="1"/>
  <c r="AI66" i="1"/>
  <c r="AH66" i="1"/>
  <c r="AG66" i="1"/>
  <c r="AF66" i="1"/>
  <c r="AE66" i="1"/>
  <c r="AD66" i="1"/>
  <c r="AC66" i="1"/>
  <c r="AB66" i="1"/>
  <c r="AA66" i="1"/>
  <c r="Z66" i="1"/>
  <c r="Y66" i="1"/>
  <c r="X66" i="1"/>
  <c r="W66" i="1"/>
  <c r="V66" i="1"/>
  <c r="U66" i="1"/>
  <c r="T66" i="1"/>
  <c r="S66" i="1"/>
  <c r="R66" i="1"/>
  <c r="Q66" i="1"/>
  <c r="P66" i="1"/>
  <c r="O66" i="1"/>
  <c r="N66" i="1"/>
  <c r="M66" i="1"/>
  <c r="L66" i="1"/>
  <c r="K66" i="1"/>
  <c r="J66" i="1"/>
  <c r="I66" i="1"/>
  <c r="H66" i="1"/>
  <c r="G66" i="1"/>
  <c r="F66" i="1"/>
  <c r="E66" i="1"/>
  <c r="CZ65" i="1"/>
  <c r="CY65" i="1"/>
  <c r="CX65" i="1"/>
  <c r="CW65" i="1"/>
  <c r="CV65" i="1"/>
  <c r="CU65" i="1"/>
  <c r="CT65" i="1"/>
  <c r="CS65" i="1"/>
  <c r="CR65" i="1"/>
  <c r="CQ65" i="1"/>
  <c r="CP65" i="1"/>
  <c r="CO65" i="1"/>
  <c r="CN65" i="1"/>
  <c r="CM65" i="1"/>
  <c r="CL65" i="1"/>
  <c r="CK65" i="1"/>
  <c r="CJ65" i="1"/>
  <c r="CI65" i="1"/>
  <c r="CH65" i="1"/>
  <c r="CG65" i="1"/>
  <c r="CF65" i="1"/>
  <c r="CE65" i="1"/>
  <c r="CD65" i="1"/>
  <c r="CC65" i="1"/>
  <c r="CB65" i="1"/>
  <c r="CA65" i="1"/>
  <c r="BZ65" i="1"/>
  <c r="BY65" i="1"/>
  <c r="BX65" i="1"/>
  <c r="BW65" i="1"/>
  <c r="BV65" i="1"/>
  <c r="BU65" i="1"/>
  <c r="BT65" i="1"/>
  <c r="BS65" i="1"/>
  <c r="BR65" i="1"/>
  <c r="BQ65" i="1"/>
  <c r="BP65" i="1"/>
  <c r="BO65" i="1"/>
  <c r="BN65" i="1"/>
  <c r="BM65" i="1"/>
  <c r="BL65" i="1"/>
  <c r="BK65" i="1"/>
  <c r="BJ65" i="1"/>
  <c r="BI65" i="1"/>
  <c r="BH65" i="1"/>
  <c r="BG65" i="1"/>
  <c r="BF65" i="1"/>
  <c r="BE65" i="1"/>
  <c r="BD65" i="1"/>
  <c r="BC65" i="1"/>
  <c r="CZ64" i="1"/>
  <c r="CY64" i="1"/>
  <c r="CX64" i="1"/>
  <c r="CW64" i="1"/>
  <c r="CV64" i="1"/>
  <c r="CU64" i="1"/>
  <c r="CT64" i="1"/>
  <c r="CS64" i="1"/>
  <c r="CR64" i="1"/>
  <c r="CQ64" i="1"/>
  <c r="CP64" i="1"/>
  <c r="CO64" i="1"/>
  <c r="CN64" i="1"/>
  <c r="CM64" i="1"/>
  <c r="CL64" i="1"/>
  <c r="CK64" i="1"/>
  <c r="CJ64" i="1"/>
  <c r="CI64" i="1"/>
  <c r="CH64" i="1"/>
  <c r="CG64" i="1"/>
  <c r="CF64" i="1"/>
  <c r="CE64" i="1"/>
  <c r="CD64" i="1"/>
  <c r="CC64" i="1"/>
  <c r="CB64" i="1"/>
  <c r="CA64" i="1"/>
  <c r="BZ64" i="1"/>
  <c r="BY64" i="1"/>
  <c r="BX64" i="1"/>
  <c r="BW64" i="1"/>
  <c r="BV64" i="1"/>
  <c r="BU64" i="1"/>
  <c r="BT64" i="1"/>
  <c r="BS64" i="1"/>
  <c r="BR64" i="1"/>
  <c r="BQ64" i="1"/>
  <c r="BP64" i="1"/>
  <c r="BO64" i="1"/>
  <c r="BN64" i="1"/>
  <c r="BM64" i="1"/>
  <c r="BL64" i="1"/>
  <c r="BK64" i="1"/>
  <c r="BJ64" i="1"/>
  <c r="BI64" i="1"/>
  <c r="BH64" i="1"/>
  <c r="BG64" i="1"/>
  <c r="BF64" i="1"/>
  <c r="BE64" i="1"/>
  <c r="BD64" i="1"/>
  <c r="BC64" i="1"/>
  <c r="BB64" i="1"/>
  <c r="BA64" i="1"/>
  <c r="AZ64" i="1"/>
  <c r="AY64" i="1"/>
  <c r="AX64" i="1"/>
  <c r="AW64" i="1"/>
  <c r="AV64" i="1"/>
  <c r="AU64" i="1"/>
  <c r="AT64" i="1"/>
  <c r="AS64" i="1"/>
  <c r="AR64" i="1"/>
  <c r="AQ64" i="1"/>
  <c r="AP64" i="1"/>
  <c r="AO64" i="1"/>
  <c r="AN64" i="1"/>
  <c r="AM64" i="1"/>
  <c r="AL64" i="1"/>
  <c r="AK64" i="1"/>
  <c r="AJ64" i="1"/>
  <c r="AI64" i="1"/>
  <c r="AH64" i="1"/>
  <c r="AG64" i="1"/>
  <c r="AF64" i="1"/>
  <c r="AE64" i="1"/>
  <c r="AD64" i="1"/>
  <c r="AC64" i="1"/>
  <c r="AB64" i="1"/>
  <c r="AA64" i="1"/>
  <c r="Z64" i="1"/>
  <c r="Y64" i="1"/>
  <c r="X64" i="1"/>
  <c r="W64" i="1"/>
  <c r="V64" i="1"/>
  <c r="U64" i="1"/>
  <c r="T64" i="1"/>
  <c r="S64" i="1"/>
  <c r="R64" i="1"/>
  <c r="Q64" i="1"/>
  <c r="P64" i="1"/>
  <c r="O64" i="1"/>
  <c r="N64" i="1"/>
  <c r="M64" i="1"/>
  <c r="L64" i="1"/>
  <c r="K64" i="1"/>
  <c r="J64" i="1"/>
  <c r="I64" i="1"/>
  <c r="H64" i="1"/>
  <c r="G64" i="1"/>
  <c r="F64" i="1"/>
  <c r="E64" i="1"/>
  <c r="CZ63" i="1"/>
  <c r="CY63" i="1"/>
  <c r="CX63" i="1"/>
  <c r="CW63" i="1"/>
  <c r="CV63" i="1"/>
  <c r="CU63" i="1"/>
  <c r="CT63" i="1"/>
  <c r="CS63" i="1"/>
  <c r="CR63" i="1"/>
  <c r="CQ63" i="1"/>
  <c r="CP63" i="1"/>
  <c r="CO63" i="1"/>
  <c r="CN63" i="1"/>
  <c r="CM63" i="1"/>
  <c r="CL63" i="1"/>
  <c r="CK63" i="1"/>
  <c r="CJ63" i="1"/>
  <c r="CI63" i="1"/>
  <c r="CH63" i="1"/>
  <c r="CG63" i="1"/>
  <c r="CF63" i="1"/>
  <c r="CE63" i="1"/>
  <c r="CD63" i="1"/>
  <c r="CC63" i="1"/>
  <c r="CB63" i="1"/>
  <c r="CA63" i="1"/>
  <c r="BZ63" i="1"/>
  <c r="BY63" i="1"/>
  <c r="BX63" i="1"/>
  <c r="BW63" i="1"/>
  <c r="BV63" i="1"/>
  <c r="BU63" i="1"/>
  <c r="BT63" i="1"/>
  <c r="BS63" i="1"/>
  <c r="BR63" i="1"/>
  <c r="BQ63" i="1"/>
  <c r="BP63" i="1"/>
  <c r="BO63" i="1"/>
  <c r="BN63" i="1"/>
  <c r="BM63" i="1"/>
  <c r="BL63" i="1"/>
  <c r="BK63" i="1"/>
  <c r="BJ63" i="1"/>
  <c r="BI63" i="1"/>
  <c r="BH63" i="1"/>
  <c r="BG63" i="1"/>
  <c r="BF63" i="1"/>
  <c r="BE63" i="1"/>
  <c r="BD63" i="1"/>
  <c r="BC63" i="1"/>
  <c r="BB63" i="1"/>
  <c r="BA63" i="1"/>
  <c r="AZ63" i="1"/>
  <c r="AY63" i="1"/>
  <c r="AX63" i="1"/>
  <c r="AW63" i="1"/>
  <c r="AV63" i="1"/>
  <c r="AU63" i="1"/>
  <c r="AT63" i="1"/>
  <c r="AS63" i="1"/>
  <c r="AR63" i="1"/>
  <c r="AQ63" i="1"/>
  <c r="AP63" i="1"/>
  <c r="AO63" i="1"/>
  <c r="AN63" i="1"/>
  <c r="AM63" i="1"/>
  <c r="AL63" i="1"/>
  <c r="AK63" i="1"/>
  <c r="AJ63" i="1"/>
  <c r="AI63" i="1"/>
  <c r="AH63" i="1"/>
  <c r="AG63" i="1"/>
  <c r="AF63" i="1"/>
  <c r="AE63" i="1"/>
  <c r="AD63" i="1"/>
  <c r="AC63" i="1"/>
  <c r="AB63" i="1"/>
  <c r="AA63" i="1"/>
  <c r="Z63" i="1"/>
  <c r="Y63" i="1"/>
  <c r="X63" i="1"/>
  <c r="W63" i="1"/>
  <c r="V63" i="1"/>
  <c r="U63" i="1"/>
  <c r="T63" i="1"/>
  <c r="S63" i="1"/>
  <c r="R63" i="1"/>
  <c r="Q63" i="1"/>
  <c r="P63" i="1"/>
  <c r="O63" i="1"/>
  <c r="N63" i="1"/>
  <c r="M63" i="1"/>
  <c r="L63" i="1"/>
  <c r="K63" i="1"/>
  <c r="J63" i="1"/>
  <c r="I63" i="1"/>
  <c r="H63" i="1"/>
  <c r="DC63" i="1" s="1"/>
  <c r="G63" i="1"/>
  <c r="F63" i="1"/>
  <c r="E63" i="1"/>
  <c r="CZ62" i="1"/>
  <c r="CY62" i="1"/>
  <c r="CX62" i="1"/>
  <c r="CW62" i="1"/>
  <c r="CV62" i="1"/>
  <c r="CU62" i="1"/>
  <c r="CT62" i="1"/>
  <c r="CS62" i="1"/>
  <c r="CR62" i="1"/>
  <c r="CQ62" i="1"/>
  <c r="CP62" i="1"/>
  <c r="CO62" i="1"/>
  <c r="CN62" i="1"/>
  <c r="CM62" i="1"/>
  <c r="CL62" i="1"/>
  <c r="CK62" i="1"/>
  <c r="CJ62" i="1"/>
  <c r="CI62" i="1"/>
  <c r="CH62" i="1"/>
  <c r="CG62" i="1"/>
  <c r="CF62" i="1"/>
  <c r="CE62" i="1"/>
  <c r="CD62" i="1"/>
  <c r="CC62" i="1"/>
  <c r="CB62" i="1"/>
  <c r="CA62" i="1"/>
  <c r="BZ62" i="1"/>
  <c r="BY62" i="1"/>
  <c r="BX62" i="1"/>
  <c r="BW62" i="1"/>
  <c r="BV62" i="1"/>
  <c r="BU62" i="1"/>
  <c r="BT62" i="1"/>
  <c r="BS62" i="1"/>
  <c r="BR62" i="1"/>
  <c r="BQ62" i="1"/>
  <c r="BP62" i="1"/>
  <c r="BO62" i="1"/>
  <c r="BN62" i="1"/>
  <c r="BM62" i="1"/>
  <c r="BL62" i="1"/>
  <c r="BK62" i="1"/>
  <c r="BJ62" i="1"/>
  <c r="BI62" i="1"/>
  <c r="BH62" i="1"/>
  <c r="BG62" i="1"/>
  <c r="BF62" i="1"/>
  <c r="BE62" i="1"/>
  <c r="BD62" i="1"/>
  <c r="BC62" i="1"/>
  <c r="BB62" i="1"/>
  <c r="BA62" i="1"/>
  <c r="AZ62" i="1"/>
  <c r="AY62" i="1"/>
  <c r="AX62" i="1"/>
  <c r="AW62" i="1"/>
  <c r="AV62" i="1"/>
  <c r="AU62" i="1"/>
  <c r="AT62" i="1"/>
  <c r="AS62" i="1"/>
  <c r="AR62" i="1"/>
  <c r="AQ62" i="1"/>
  <c r="AP62" i="1"/>
  <c r="AO62" i="1"/>
  <c r="AN62" i="1"/>
  <c r="AM62" i="1"/>
  <c r="AL62" i="1"/>
  <c r="AK62" i="1"/>
  <c r="AJ62" i="1"/>
  <c r="AI62" i="1"/>
  <c r="AH62" i="1"/>
  <c r="AG62" i="1"/>
  <c r="AF62" i="1"/>
  <c r="AE62" i="1"/>
  <c r="AD62" i="1"/>
  <c r="AC62" i="1"/>
  <c r="AB62" i="1"/>
  <c r="AA62" i="1"/>
  <c r="Z62" i="1"/>
  <c r="Y62" i="1"/>
  <c r="X62" i="1"/>
  <c r="W62" i="1"/>
  <c r="V62" i="1"/>
  <c r="U62" i="1"/>
  <c r="T62" i="1"/>
  <c r="S62" i="1"/>
  <c r="R62" i="1"/>
  <c r="Q62" i="1"/>
  <c r="P62" i="1"/>
  <c r="O62" i="1"/>
  <c r="N62" i="1"/>
  <c r="M62" i="1"/>
  <c r="L62" i="1"/>
  <c r="K62" i="1"/>
  <c r="J62" i="1"/>
  <c r="I62" i="1"/>
  <c r="H62" i="1"/>
  <c r="G62" i="1"/>
  <c r="F62" i="1"/>
  <c r="E62" i="1"/>
  <c r="CZ61" i="1"/>
  <c r="CY61" i="1"/>
  <c r="CX61" i="1"/>
  <c r="CW61" i="1"/>
  <c r="CV61" i="1"/>
  <c r="CU61" i="1"/>
  <c r="CT61" i="1"/>
  <c r="CS61" i="1"/>
  <c r="CR61" i="1"/>
  <c r="CQ61" i="1"/>
  <c r="CP61" i="1"/>
  <c r="CO61" i="1"/>
  <c r="CN61" i="1"/>
  <c r="CM61" i="1"/>
  <c r="CL61" i="1"/>
  <c r="CK61" i="1"/>
  <c r="CJ61" i="1"/>
  <c r="CI61" i="1"/>
  <c r="CH61" i="1"/>
  <c r="CG61" i="1"/>
  <c r="CF61" i="1"/>
  <c r="CE61" i="1"/>
  <c r="CD61" i="1"/>
  <c r="CC61" i="1"/>
  <c r="CB61" i="1"/>
  <c r="CA61" i="1"/>
  <c r="BZ61" i="1"/>
  <c r="BY61" i="1"/>
  <c r="BX61" i="1"/>
  <c r="BW61" i="1"/>
  <c r="BV61" i="1"/>
  <c r="BU61" i="1"/>
  <c r="BT61" i="1"/>
  <c r="BS61" i="1"/>
  <c r="BR61" i="1"/>
  <c r="BQ61" i="1"/>
  <c r="BP61" i="1"/>
  <c r="BO61" i="1"/>
  <c r="BN61" i="1"/>
  <c r="BM61" i="1"/>
  <c r="BL61" i="1"/>
  <c r="BK61" i="1"/>
  <c r="BJ61" i="1"/>
  <c r="BI61" i="1"/>
  <c r="BH61" i="1"/>
  <c r="BG61" i="1"/>
  <c r="BF61" i="1"/>
  <c r="BE61" i="1"/>
  <c r="BD61" i="1"/>
  <c r="BC61" i="1"/>
  <c r="BB61" i="1"/>
  <c r="BA61" i="1"/>
  <c r="AZ61" i="1"/>
  <c r="AY61" i="1"/>
  <c r="AX61" i="1"/>
  <c r="AW61" i="1"/>
  <c r="AV61" i="1"/>
  <c r="AU61" i="1"/>
  <c r="AT61" i="1"/>
  <c r="AS61" i="1"/>
  <c r="AR61" i="1"/>
  <c r="AQ61" i="1"/>
  <c r="AP61" i="1"/>
  <c r="AO61" i="1"/>
  <c r="AN61" i="1"/>
  <c r="AM61" i="1"/>
  <c r="AL61" i="1"/>
  <c r="AK61" i="1"/>
  <c r="AJ61" i="1"/>
  <c r="AI61" i="1"/>
  <c r="AH61" i="1"/>
  <c r="AG61" i="1"/>
  <c r="AF61" i="1"/>
  <c r="AE61" i="1"/>
  <c r="AD61" i="1"/>
  <c r="AC61" i="1"/>
  <c r="AB61" i="1"/>
  <c r="AA61" i="1"/>
  <c r="Z61" i="1"/>
  <c r="Y61" i="1"/>
  <c r="X61" i="1"/>
  <c r="W61" i="1"/>
  <c r="V61" i="1"/>
  <c r="U61" i="1"/>
  <c r="T61" i="1"/>
  <c r="S61" i="1"/>
  <c r="R61" i="1"/>
  <c r="Q61" i="1"/>
  <c r="P61" i="1"/>
  <c r="O61" i="1"/>
  <c r="N61" i="1"/>
  <c r="M61" i="1"/>
  <c r="L61" i="1"/>
  <c r="K61" i="1"/>
  <c r="J61" i="1"/>
  <c r="I61" i="1"/>
  <c r="H61" i="1"/>
  <c r="G61" i="1"/>
  <c r="F61" i="1"/>
  <c r="E61" i="1"/>
  <c r="CZ60" i="1"/>
  <c r="CY60" i="1"/>
  <c r="CX60" i="1"/>
  <c r="CW60" i="1"/>
  <c r="CV60" i="1"/>
  <c r="CU60" i="1"/>
  <c r="CT60" i="1"/>
  <c r="CS60" i="1"/>
  <c r="CR60" i="1"/>
  <c r="CQ60" i="1"/>
  <c r="CP60" i="1"/>
  <c r="CO60" i="1"/>
  <c r="CN60" i="1"/>
  <c r="CM60" i="1"/>
  <c r="CL60" i="1"/>
  <c r="CK60" i="1"/>
  <c r="CJ60" i="1"/>
  <c r="CI60" i="1"/>
  <c r="CH60" i="1"/>
  <c r="CG60" i="1"/>
  <c r="CF60" i="1"/>
  <c r="CE60" i="1"/>
  <c r="CD60" i="1"/>
  <c r="CC60" i="1"/>
  <c r="CB60" i="1"/>
  <c r="CA60" i="1"/>
  <c r="BZ60" i="1"/>
  <c r="BY60" i="1"/>
  <c r="BX60" i="1"/>
  <c r="BW60" i="1"/>
  <c r="BV60" i="1"/>
  <c r="BU60" i="1"/>
  <c r="BT60" i="1"/>
  <c r="BS60" i="1"/>
  <c r="BR60" i="1"/>
  <c r="BQ60" i="1"/>
  <c r="BP60" i="1"/>
  <c r="BO60" i="1"/>
  <c r="BN60" i="1"/>
  <c r="BM60" i="1"/>
  <c r="BL60" i="1"/>
  <c r="BK60" i="1"/>
  <c r="BJ60" i="1"/>
  <c r="BI60" i="1"/>
  <c r="BH60" i="1"/>
  <c r="BG60" i="1"/>
  <c r="BF60" i="1"/>
  <c r="BE60" i="1"/>
  <c r="BD60" i="1"/>
  <c r="BC60" i="1"/>
  <c r="BB60" i="1"/>
  <c r="BA60" i="1"/>
  <c r="AZ60" i="1"/>
  <c r="AY60" i="1"/>
  <c r="AX60" i="1"/>
  <c r="AW60" i="1"/>
  <c r="AV60" i="1"/>
  <c r="AU60" i="1"/>
  <c r="AT60" i="1"/>
  <c r="AS60" i="1"/>
  <c r="AR60" i="1"/>
  <c r="AQ60" i="1"/>
  <c r="AP60" i="1"/>
  <c r="AO60" i="1"/>
  <c r="AN60" i="1"/>
  <c r="AM60" i="1"/>
  <c r="AL60" i="1"/>
  <c r="AK60" i="1"/>
  <c r="AJ60" i="1"/>
  <c r="AI60" i="1"/>
  <c r="AH60" i="1"/>
  <c r="AG60" i="1"/>
  <c r="AF60" i="1"/>
  <c r="AE60" i="1"/>
  <c r="AD60" i="1"/>
  <c r="AC60" i="1"/>
  <c r="AB60" i="1"/>
  <c r="AA60" i="1"/>
  <c r="Z60" i="1"/>
  <c r="Y60" i="1"/>
  <c r="X60" i="1"/>
  <c r="W60" i="1"/>
  <c r="V60" i="1"/>
  <c r="U60" i="1"/>
  <c r="T60" i="1"/>
  <c r="S60" i="1"/>
  <c r="R60" i="1"/>
  <c r="Q60" i="1"/>
  <c r="P60" i="1"/>
  <c r="O60" i="1"/>
  <c r="N60" i="1"/>
  <c r="M60" i="1"/>
  <c r="L60" i="1"/>
  <c r="K60" i="1"/>
  <c r="J60" i="1"/>
  <c r="I60" i="1"/>
  <c r="H60" i="1"/>
  <c r="G60" i="1"/>
  <c r="F60" i="1"/>
  <c r="E60" i="1"/>
  <c r="CZ59" i="1"/>
  <c r="CY59" i="1"/>
  <c r="CX59" i="1"/>
  <c r="CW59" i="1"/>
  <c r="CV59" i="1"/>
  <c r="CU59" i="1"/>
  <c r="CT59" i="1"/>
  <c r="CS59" i="1"/>
  <c r="CR59" i="1"/>
  <c r="CQ59" i="1"/>
  <c r="CP59" i="1"/>
  <c r="CO59" i="1"/>
  <c r="CN59" i="1"/>
  <c r="CM59" i="1"/>
  <c r="CL59" i="1"/>
  <c r="CK59" i="1"/>
  <c r="CJ59" i="1"/>
  <c r="CI59" i="1"/>
  <c r="CH59" i="1"/>
  <c r="CG59" i="1"/>
  <c r="CF59" i="1"/>
  <c r="CE59" i="1"/>
  <c r="CD59" i="1"/>
  <c r="CC59" i="1"/>
  <c r="CB59" i="1"/>
  <c r="CA59" i="1"/>
  <c r="BZ59" i="1"/>
  <c r="BY59" i="1"/>
  <c r="BX59" i="1"/>
  <c r="BW59" i="1"/>
  <c r="BV59" i="1"/>
  <c r="BU59" i="1"/>
  <c r="BT59" i="1"/>
  <c r="BS59" i="1"/>
  <c r="BR59" i="1"/>
  <c r="BQ59" i="1"/>
  <c r="BP59" i="1"/>
  <c r="BO59" i="1"/>
  <c r="BN59" i="1"/>
  <c r="BM59" i="1"/>
  <c r="BL59" i="1"/>
  <c r="BK59" i="1"/>
  <c r="BJ59" i="1"/>
  <c r="BI59" i="1"/>
  <c r="BH59" i="1"/>
  <c r="BG59" i="1"/>
  <c r="BF59" i="1"/>
  <c r="BE59" i="1"/>
  <c r="BD59" i="1"/>
  <c r="BC59" i="1"/>
  <c r="BB59" i="1"/>
  <c r="BA59" i="1"/>
  <c r="AZ59" i="1"/>
  <c r="AY59" i="1"/>
  <c r="AX59"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S59" i="1"/>
  <c r="R59" i="1"/>
  <c r="Q59" i="1"/>
  <c r="P59" i="1"/>
  <c r="O59" i="1"/>
  <c r="N59" i="1"/>
  <c r="M59" i="1"/>
  <c r="L59" i="1"/>
  <c r="K59" i="1"/>
  <c r="J59" i="1"/>
  <c r="I59" i="1"/>
  <c r="H59" i="1"/>
  <c r="DC59" i="1" s="1"/>
  <c r="G59" i="1"/>
  <c r="F59" i="1"/>
  <c r="E59" i="1"/>
  <c r="CZ58" i="1"/>
  <c r="CY58" i="1"/>
  <c r="CX58" i="1"/>
  <c r="CW58" i="1"/>
  <c r="CV58" i="1"/>
  <c r="CU58" i="1"/>
  <c r="CT58" i="1"/>
  <c r="CS58" i="1"/>
  <c r="CR58" i="1"/>
  <c r="CQ58" i="1"/>
  <c r="CP58" i="1"/>
  <c r="CO58" i="1"/>
  <c r="CN58" i="1"/>
  <c r="CM58" i="1"/>
  <c r="CL58" i="1"/>
  <c r="CK58" i="1"/>
  <c r="CJ58" i="1"/>
  <c r="CI58" i="1"/>
  <c r="CH58" i="1"/>
  <c r="CG58" i="1"/>
  <c r="CF58" i="1"/>
  <c r="CE58" i="1"/>
  <c r="CD58" i="1"/>
  <c r="CC58" i="1"/>
  <c r="CB58" i="1"/>
  <c r="CA58" i="1"/>
  <c r="BZ58" i="1"/>
  <c r="BY58" i="1"/>
  <c r="BX58" i="1"/>
  <c r="BW58" i="1"/>
  <c r="BV58" i="1"/>
  <c r="BU58" i="1"/>
  <c r="BT58" i="1"/>
  <c r="BS58" i="1"/>
  <c r="BR58" i="1"/>
  <c r="BQ58" i="1"/>
  <c r="BP58" i="1"/>
  <c r="BO58" i="1"/>
  <c r="BN58" i="1"/>
  <c r="BM58" i="1"/>
  <c r="BL58" i="1"/>
  <c r="BK58" i="1"/>
  <c r="BJ58" i="1"/>
  <c r="BI58" i="1"/>
  <c r="BH58" i="1"/>
  <c r="BG58" i="1"/>
  <c r="BF58" i="1"/>
  <c r="BE58" i="1"/>
  <c r="BD58" i="1"/>
  <c r="BC58" i="1"/>
  <c r="BB58" i="1"/>
  <c r="BA58" i="1"/>
  <c r="AZ58" i="1"/>
  <c r="AY58" i="1"/>
  <c r="AX58" i="1"/>
  <c r="AW58" i="1"/>
  <c r="AV58" i="1"/>
  <c r="AU58" i="1"/>
  <c r="AT58" i="1"/>
  <c r="AS58" i="1"/>
  <c r="AR58" i="1"/>
  <c r="AQ58" i="1"/>
  <c r="AP58" i="1"/>
  <c r="AO58" i="1"/>
  <c r="AN58" i="1"/>
  <c r="AM58" i="1"/>
  <c r="AL58" i="1"/>
  <c r="AK58" i="1"/>
  <c r="AJ58" i="1"/>
  <c r="AI58" i="1"/>
  <c r="AH58" i="1"/>
  <c r="AG58" i="1"/>
  <c r="AF58" i="1"/>
  <c r="AE58" i="1"/>
  <c r="AD58" i="1"/>
  <c r="AC58" i="1"/>
  <c r="AB58" i="1"/>
  <c r="AA58" i="1"/>
  <c r="Z58" i="1"/>
  <c r="Y58" i="1"/>
  <c r="X58" i="1"/>
  <c r="W58" i="1"/>
  <c r="V58" i="1"/>
  <c r="U58" i="1"/>
  <c r="T58" i="1"/>
  <c r="S58" i="1"/>
  <c r="R58" i="1"/>
  <c r="Q58" i="1"/>
  <c r="P58" i="1"/>
  <c r="O58" i="1"/>
  <c r="N58" i="1"/>
  <c r="M58" i="1"/>
  <c r="L58" i="1"/>
  <c r="K58" i="1"/>
  <c r="J58" i="1"/>
  <c r="I58" i="1"/>
  <c r="H58" i="1"/>
  <c r="DC58" i="1" s="1"/>
  <c r="G58" i="1"/>
  <c r="F58" i="1"/>
  <c r="E58" i="1"/>
  <c r="CZ57" i="1"/>
  <c r="CY57" i="1"/>
  <c r="CX57" i="1"/>
  <c r="CW57" i="1"/>
  <c r="CV57" i="1"/>
  <c r="CU57" i="1"/>
  <c r="CT57" i="1"/>
  <c r="CS57" i="1"/>
  <c r="CR57" i="1"/>
  <c r="CQ57" i="1"/>
  <c r="CP57" i="1"/>
  <c r="CO57" i="1"/>
  <c r="CN57" i="1"/>
  <c r="CM57" i="1"/>
  <c r="CL57" i="1"/>
  <c r="CK57" i="1"/>
  <c r="CJ57" i="1"/>
  <c r="CI57" i="1"/>
  <c r="CH57" i="1"/>
  <c r="CG57" i="1"/>
  <c r="CF57" i="1"/>
  <c r="CE57" i="1"/>
  <c r="CD57" i="1"/>
  <c r="CC57" i="1"/>
  <c r="CB57" i="1"/>
  <c r="CA57" i="1"/>
  <c r="BZ57" i="1"/>
  <c r="BY57" i="1"/>
  <c r="BX57" i="1"/>
  <c r="BW57" i="1"/>
  <c r="BV57" i="1"/>
  <c r="BU57" i="1"/>
  <c r="BT57" i="1"/>
  <c r="BS57" i="1"/>
  <c r="BR57" i="1"/>
  <c r="BQ57" i="1"/>
  <c r="BP57" i="1"/>
  <c r="BO57" i="1"/>
  <c r="BN57" i="1"/>
  <c r="BM57" i="1"/>
  <c r="BL57" i="1"/>
  <c r="BK57" i="1"/>
  <c r="BJ57" i="1"/>
  <c r="BI57" i="1"/>
  <c r="BH57" i="1"/>
  <c r="BG57" i="1"/>
  <c r="BF57" i="1"/>
  <c r="BE57" i="1"/>
  <c r="BD57" i="1"/>
  <c r="BC57" i="1"/>
  <c r="BB57" i="1"/>
  <c r="BA57" i="1"/>
  <c r="AZ57" i="1"/>
  <c r="AY57" i="1"/>
  <c r="AX57"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T57" i="1"/>
  <c r="S57" i="1"/>
  <c r="R57" i="1"/>
  <c r="Q57" i="1"/>
  <c r="P57" i="1"/>
  <c r="O57" i="1"/>
  <c r="N57" i="1"/>
  <c r="M57" i="1"/>
  <c r="L57" i="1"/>
  <c r="K57" i="1"/>
  <c r="J57" i="1"/>
  <c r="I57" i="1"/>
  <c r="H57" i="1"/>
  <c r="DC57" i="1" s="1"/>
  <c r="G57" i="1"/>
  <c r="F57" i="1"/>
  <c r="E57" i="1"/>
  <c r="CZ56" i="1"/>
  <c r="CY56" i="1"/>
  <c r="CX56" i="1"/>
  <c r="CW56" i="1"/>
  <c r="CV56" i="1"/>
  <c r="CU56" i="1"/>
  <c r="CT56" i="1"/>
  <c r="CS56" i="1"/>
  <c r="CR56" i="1"/>
  <c r="CQ56" i="1"/>
  <c r="CP56" i="1"/>
  <c r="CO56" i="1"/>
  <c r="CN56" i="1"/>
  <c r="CM56" i="1"/>
  <c r="CL56" i="1"/>
  <c r="CK56" i="1"/>
  <c r="CJ56" i="1"/>
  <c r="CI56" i="1"/>
  <c r="CH56" i="1"/>
  <c r="CG56" i="1"/>
  <c r="CF56" i="1"/>
  <c r="CE56" i="1"/>
  <c r="CD56" i="1"/>
  <c r="CC56" i="1"/>
  <c r="CB56" i="1"/>
  <c r="CA56" i="1"/>
  <c r="BZ56" i="1"/>
  <c r="BY56" i="1"/>
  <c r="BX56" i="1"/>
  <c r="BW56" i="1"/>
  <c r="BV56" i="1"/>
  <c r="BU56" i="1"/>
  <c r="BT56" i="1"/>
  <c r="BS56" i="1"/>
  <c r="BR56" i="1"/>
  <c r="BQ56" i="1"/>
  <c r="BP56" i="1"/>
  <c r="BO56" i="1"/>
  <c r="BN56" i="1"/>
  <c r="BM56" i="1"/>
  <c r="BL56" i="1"/>
  <c r="BK56" i="1"/>
  <c r="BJ56" i="1"/>
  <c r="BI56" i="1"/>
  <c r="BH56" i="1"/>
  <c r="BG56" i="1"/>
  <c r="BF56" i="1"/>
  <c r="BE56" i="1"/>
  <c r="BD56" i="1"/>
  <c r="BC56" i="1"/>
  <c r="BB56" i="1"/>
  <c r="BA56" i="1"/>
  <c r="AZ56" i="1"/>
  <c r="AY56" i="1"/>
  <c r="AX56" i="1"/>
  <c r="AW56" i="1"/>
  <c r="AV56" i="1"/>
  <c r="AU56" i="1"/>
  <c r="AT56" i="1"/>
  <c r="AS56" i="1"/>
  <c r="AR56" i="1"/>
  <c r="AQ56" i="1"/>
  <c r="AP56" i="1"/>
  <c r="AO56" i="1"/>
  <c r="AN56" i="1"/>
  <c r="AM56" i="1"/>
  <c r="AL56" i="1"/>
  <c r="AK56" i="1"/>
  <c r="AJ56" i="1"/>
  <c r="AI56" i="1"/>
  <c r="AH56" i="1"/>
  <c r="AG56" i="1"/>
  <c r="AF56" i="1"/>
  <c r="AE56" i="1"/>
  <c r="AD56" i="1"/>
  <c r="AC56" i="1"/>
  <c r="AB56" i="1"/>
  <c r="AA56" i="1"/>
  <c r="Z56" i="1"/>
  <c r="Y56" i="1"/>
  <c r="X56" i="1"/>
  <c r="W56" i="1"/>
  <c r="V56" i="1"/>
  <c r="U56" i="1"/>
  <c r="T56" i="1"/>
  <c r="S56" i="1"/>
  <c r="R56" i="1"/>
  <c r="Q56" i="1"/>
  <c r="P56" i="1"/>
  <c r="O56" i="1"/>
  <c r="N56" i="1"/>
  <c r="M56" i="1"/>
  <c r="L56" i="1"/>
  <c r="K56" i="1"/>
  <c r="J56" i="1"/>
  <c r="I56" i="1"/>
  <c r="H56" i="1"/>
  <c r="G56" i="1"/>
  <c r="F56" i="1"/>
  <c r="E56" i="1"/>
  <c r="CZ55" i="1"/>
  <c r="CY55" i="1"/>
  <c r="CX55" i="1"/>
  <c r="CW55" i="1"/>
  <c r="CV55" i="1"/>
  <c r="CU55" i="1"/>
  <c r="CT55" i="1"/>
  <c r="CS55" i="1"/>
  <c r="CR55" i="1"/>
  <c r="CQ55" i="1"/>
  <c r="CP55" i="1"/>
  <c r="CO55" i="1"/>
  <c r="CN55" i="1"/>
  <c r="CM55" i="1"/>
  <c r="CL55" i="1"/>
  <c r="CK55" i="1"/>
  <c r="CJ55" i="1"/>
  <c r="CI55" i="1"/>
  <c r="CH55" i="1"/>
  <c r="CG55" i="1"/>
  <c r="CF55" i="1"/>
  <c r="CE55" i="1"/>
  <c r="CD55" i="1"/>
  <c r="CC55" i="1"/>
  <c r="CB55" i="1"/>
  <c r="CA55" i="1"/>
  <c r="BZ55" i="1"/>
  <c r="BY55" i="1"/>
  <c r="BX55" i="1"/>
  <c r="BW55" i="1"/>
  <c r="BV55" i="1"/>
  <c r="BU55" i="1"/>
  <c r="BT55" i="1"/>
  <c r="BS55" i="1"/>
  <c r="BR55" i="1"/>
  <c r="BQ55" i="1"/>
  <c r="BP55" i="1"/>
  <c r="BO55" i="1"/>
  <c r="BN55" i="1"/>
  <c r="BM55" i="1"/>
  <c r="BL55" i="1"/>
  <c r="BK55" i="1"/>
  <c r="BJ55" i="1"/>
  <c r="BI55" i="1"/>
  <c r="BH55" i="1"/>
  <c r="BG55" i="1"/>
  <c r="BF55" i="1"/>
  <c r="BE55" i="1"/>
  <c r="BD55" i="1"/>
  <c r="BC55" i="1"/>
  <c r="BB55" i="1"/>
  <c r="BA55" i="1"/>
  <c r="AZ55" i="1"/>
  <c r="AY55" i="1"/>
  <c r="AX55" i="1"/>
  <c r="AW55" i="1"/>
  <c r="AV55" i="1"/>
  <c r="AU55" i="1"/>
  <c r="AT55" i="1"/>
  <c r="AS55" i="1"/>
  <c r="AR55" i="1"/>
  <c r="AQ55" i="1"/>
  <c r="AP55" i="1"/>
  <c r="AO55" i="1"/>
  <c r="AN55" i="1"/>
  <c r="AM55" i="1"/>
  <c r="AL55" i="1"/>
  <c r="AK55" i="1"/>
  <c r="AJ55" i="1"/>
  <c r="AI55" i="1"/>
  <c r="AH55" i="1"/>
  <c r="AG55" i="1"/>
  <c r="AF55" i="1"/>
  <c r="AE55" i="1"/>
  <c r="AD55" i="1"/>
  <c r="AC55" i="1"/>
  <c r="AB55" i="1"/>
  <c r="AA55" i="1"/>
  <c r="Z55" i="1"/>
  <c r="Y55" i="1"/>
  <c r="X55" i="1"/>
  <c r="W55" i="1"/>
  <c r="V55" i="1"/>
  <c r="U55" i="1"/>
  <c r="T55" i="1"/>
  <c r="S55" i="1"/>
  <c r="R55" i="1"/>
  <c r="Q55" i="1"/>
  <c r="P55" i="1"/>
  <c r="O55" i="1"/>
  <c r="N55" i="1"/>
  <c r="M55" i="1"/>
  <c r="L55" i="1"/>
  <c r="K55" i="1"/>
  <c r="J55" i="1"/>
  <c r="I55" i="1"/>
  <c r="H55" i="1"/>
  <c r="DC55" i="1" s="1"/>
  <c r="G55" i="1"/>
  <c r="F55" i="1"/>
  <c r="E55" i="1"/>
  <c r="CZ54" i="1"/>
  <c r="CY54" i="1"/>
  <c r="CX54" i="1"/>
  <c r="CW54" i="1"/>
  <c r="CV54" i="1"/>
  <c r="CU54" i="1"/>
  <c r="CT54" i="1"/>
  <c r="CS54" i="1"/>
  <c r="CR54" i="1"/>
  <c r="CQ54" i="1"/>
  <c r="CP54" i="1"/>
  <c r="CO54" i="1"/>
  <c r="CN54" i="1"/>
  <c r="CM54" i="1"/>
  <c r="CL54" i="1"/>
  <c r="CK54" i="1"/>
  <c r="CJ54" i="1"/>
  <c r="CI54" i="1"/>
  <c r="CH54" i="1"/>
  <c r="CG54" i="1"/>
  <c r="CF54" i="1"/>
  <c r="CE54" i="1"/>
  <c r="CD54" i="1"/>
  <c r="CC54" i="1"/>
  <c r="CB54" i="1"/>
  <c r="CA54" i="1"/>
  <c r="BZ54" i="1"/>
  <c r="BY54" i="1"/>
  <c r="BX54" i="1"/>
  <c r="BW54" i="1"/>
  <c r="BV54" i="1"/>
  <c r="BU54" i="1"/>
  <c r="BT54" i="1"/>
  <c r="BS54" i="1"/>
  <c r="BR54" i="1"/>
  <c r="BQ54" i="1"/>
  <c r="BP54" i="1"/>
  <c r="BO54" i="1"/>
  <c r="BN54" i="1"/>
  <c r="BM54" i="1"/>
  <c r="BL54" i="1"/>
  <c r="BK54" i="1"/>
  <c r="BJ54" i="1"/>
  <c r="BI54" i="1"/>
  <c r="BH54" i="1"/>
  <c r="BG54" i="1"/>
  <c r="BF54" i="1"/>
  <c r="BE54" i="1"/>
  <c r="BD54" i="1"/>
  <c r="BC54" i="1"/>
  <c r="BB54" i="1"/>
  <c r="BA54" i="1"/>
  <c r="AZ54" i="1"/>
  <c r="AY54" i="1"/>
  <c r="AX54" i="1"/>
  <c r="AW54" i="1"/>
  <c r="AV54" i="1"/>
  <c r="AU54" i="1"/>
  <c r="AT54" i="1"/>
  <c r="AS54" i="1"/>
  <c r="AR54" i="1"/>
  <c r="AQ54" i="1"/>
  <c r="AP54" i="1"/>
  <c r="AO54" i="1"/>
  <c r="AN54" i="1"/>
  <c r="AM54" i="1"/>
  <c r="AL54" i="1"/>
  <c r="AK54" i="1"/>
  <c r="AJ54" i="1"/>
  <c r="AI54" i="1"/>
  <c r="AH54" i="1"/>
  <c r="AG54" i="1"/>
  <c r="AF54" i="1"/>
  <c r="AE54" i="1"/>
  <c r="AD54" i="1"/>
  <c r="AC54" i="1"/>
  <c r="AB54" i="1"/>
  <c r="AA54" i="1"/>
  <c r="Z54" i="1"/>
  <c r="Y54" i="1"/>
  <c r="X54" i="1"/>
  <c r="W54" i="1"/>
  <c r="V54" i="1"/>
  <c r="U54" i="1"/>
  <c r="T54" i="1"/>
  <c r="S54" i="1"/>
  <c r="R54" i="1"/>
  <c r="Q54" i="1"/>
  <c r="P54" i="1"/>
  <c r="O54" i="1"/>
  <c r="N54" i="1"/>
  <c r="M54" i="1"/>
  <c r="L54" i="1"/>
  <c r="K54" i="1"/>
  <c r="J54" i="1"/>
  <c r="I54" i="1"/>
  <c r="H54" i="1"/>
  <c r="DC54" i="1" s="1"/>
  <c r="G54" i="1"/>
  <c r="F54" i="1"/>
  <c r="E54" i="1"/>
  <c r="CZ53" i="1"/>
  <c r="CY53" i="1"/>
  <c r="CX53" i="1"/>
  <c r="CW53" i="1"/>
  <c r="CV53" i="1"/>
  <c r="CU53" i="1"/>
  <c r="CT53" i="1"/>
  <c r="CS53" i="1"/>
  <c r="CR53" i="1"/>
  <c r="CQ53" i="1"/>
  <c r="CP53" i="1"/>
  <c r="CO53" i="1"/>
  <c r="CN53" i="1"/>
  <c r="CM53" i="1"/>
  <c r="CL53" i="1"/>
  <c r="CK53" i="1"/>
  <c r="CJ53" i="1"/>
  <c r="CI53" i="1"/>
  <c r="CH53" i="1"/>
  <c r="CG53" i="1"/>
  <c r="CF53" i="1"/>
  <c r="CE53" i="1"/>
  <c r="CD53" i="1"/>
  <c r="CC53" i="1"/>
  <c r="CB53" i="1"/>
  <c r="CA53" i="1"/>
  <c r="BZ53" i="1"/>
  <c r="BY53" i="1"/>
  <c r="BX53" i="1"/>
  <c r="BW53" i="1"/>
  <c r="BV53" i="1"/>
  <c r="BU53" i="1"/>
  <c r="BT53" i="1"/>
  <c r="BS53" i="1"/>
  <c r="BR53" i="1"/>
  <c r="BQ53" i="1"/>
  <c r="BP53" i="1"/>
  <c r="BO53" i="1"/>
  <c r="BN53" i="1"/>
  <c r="BM53" i="1"/>
  <c r="BL53" i="1"/>
  <c r="BK53" i="1"/>
  <c r="BJ53" i="1"/>
  <c r="BI53" i="1"/>
  <c r="BH53" i="1"/>
  <c r="BG53" i="1"/>
  <c r="BF53" i="1"/>
  <c r="BE53" i="1"/>
  <c r="BD53" i="1"/>
  <c r="BC53" i="1"/>
  <c r="BB53" i="1"/>
  <c r="BA53" i="1"/>
  <c r="AZ53" i="1"/>
  <c r="AY53" i="1"/>
  <c r="AX53"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S53" i="1"/>
  <c r="R53" i="1"/>
  <c r="Q53" i="1"/>
  <c r="P53" i="1"/>
  <c r="O53" i="1"/>
  <c r="N53" i="1"/>
  <c r="M53" i="1"/>
  <c r="L53" i="1"/>
  <c r="K53" i="1"/>
  <c r="J53" i="1"/>
  <c r="I53" i="1"/>
  <c r="H53" i="1"/>
  <c r="DC53" i="1" s="1"/>
  <c r="G53" i="1"/>
  <c r="F53" i="1"/>
  <c r="E53" i="1"/>
  <c r="CZ52" i="1"/>
  <c r="CY52" i="1"/>
  <c r="CX52" i="1"/>
  <c r="CW52" i="1"/>
  <c r="CV52" i="1"/>
  <c r="CU52" i="1"/>
  <c r="CT52" i="1"/>
  <c r="CS52" i="1"/>
  <c r="CR52" i="1"/>
  <c r="CQ52" i="1"/>
  <c r="CP52" i="1"/>
  <c r="CO52" i="1"/>
  <c r="CN52" i="1"/>
  <c r="CM52" i="1"/>
  <c r="CL52" i="1"/>
  <c r="CK52" i="1"/>
  <c r="CJ52" i="1"/>
  <c r="CI52" i="1"/>
  <c r="CH52" i="1"/>
  <c r="CG52" i="1"/>
  <c r="CF52" i="1"/>
  <c r="CE52" i="1"/>
  <c r="CD52" i="1"/>
  <c r="CC52" i="1"/>
  <c r="CB52" i="1"/>
  <c r="CA52" i="1"/>
  <c r="BZ52" i="1"/>
  <c r="BY52" i="1"/>
  <c r="BX52" i="1"/>
  <c r="BW52" i="1"/>
  <c r="BV52" i="1"/>
  <c r="BU52" i="1"/>
  <c r="BT52" i="1"/>
  <c r="BS52" i="1"/>
  <c r="BR52" i="1"/>
  <c r="BQ52" i="1"/>
  <c r="BP52" i="1"/>
  <c r="BO52" i="1"/>
  <c r="BN52" i="1"/>
  <c r="BM52" i="1"/>
  <c r="BL52" i="1"/>
  <c r="BK52" i="1"/>
  <c r="BJ52" i="1"/>
  <c r="BI52" i="1"/>
  <c r="BH52" i="1"/>
  <c r="BG52" i="1"/>
  <c r="BF52" i="1"/>
  <c r="BE52" i="1"/>
  <c r="BD52" i="1"/>
  <c r="BC52" i="1"/>
  <c r="BB52" i="1"/>
  <c r="BA52" i="1"/>
  <c r="AZ52" i="1"/>
  <c r="AY52" i="1"/>
  <c r="AX52" i="1"/>
  <c r="AW52" i="1"/>
  <c r="AV52" i="1"/>
  <c r="AU52" i="1"/>
  <c r="AT52" i="1"/>
  <c r="AS52" i="1"/>
  <c r="AR52" i="1"/>
  <c r="AQ52" i="1"/>
  <c r="AP52" i="1"/>
  <c r="AO52" i="1"/>
  <c r="AN52" i="1"/>
  <c r="AM52" i="1"/>
  <c r="AL52" i="1"/>
  <c r="AK52" i="1"/>
  <c r="AJ52" i="1"/>
  <c r="AI52" i="1"/>
  <c r="AH52" i="1"/>
  <c r="AG52" i="1"/>
  <c r="AF52" i="1"/>
  <c r="AE52" i="1"/>
  <c r="AD52" i="1"/>
  <c r="AC52" i="1"/>
  <c r="AB52" i="1"/>
  <c r="AA52" i="1"/>
  <c r="Z52" i="1"/>
  <c r="Y52" i="1"/>
  <c r="X52" i="1"/>
  <c r="W52" i="1"/>
  <c r="V52" i="1"/>
  <c r="U52" i="1"/>
  <c r="T52" i="1"/>
  <c r="S52" i="1"/>
  <c r="R52" i="1"/>
  <c r="Q52" i="1"/>
  <c r="P52" i="1"/>
  <c r="O52" i="1"/>
  <c r="N52" i="1"/>
  <c r="M52" i="1"/>
  <c r="L52" i="1"/>
  <c r="K52" i="1"/>
  <c r="J52" i="1"/>
  <c r="I52" i="1"/>
  <c r="H52" i="1"/>
  <c r="G52" i="1"/>
  <c r="F52" i="1"/>
  <c r="E52" i="1"/>
  <c r="CZ51" i="1"/>
  <c r="CY51" i="1"/>
  <c r="CX51" i="1"/>
  <c r="CW51" i="1"/>
  <c r="CV51" i="1"/>
  <c r="CU51" i="1"/>
  <c r="CT51" i="1"/>
  <c r="CS51" i="1"/>
  <c r="CR51" i="1"/>
  <c r="CQ51" i="1"/>
  <c r="CP51" i="1"/>
  <c r="CO51" i="1"/>
  <c r="CN51" i="1"/>
  <c r="CM51" i="1"/>
  <c r="CL51" i="1"/>
  <c r="CK51" i="1"/>
  <c r="CJ51" i="1"/>
  <c r="CI51" i="1"/>
  <c r="CH51" i="1"/>
  <c r="CG51" i="1"/>
  <c r="CF51" i="1"/>
  <c r="CE51" i="1"/>
  <c r="CD51" i="1"/>
  <c r="CC51" i="1"/>
  <c r="CB51" i="1"/>
  <c r="CA51" i="1"/>
  <c r="BZ51" i="1"/>
  <c r="BY51" i="1"/>
  <c r="BX51" i="1"/>
  <c r="BW51" i="1"/>
  <c r="BV51" i="1"/>
  <c r="BU51" i="1"/>
  <c r="BT51" i="1"/>
  <c r="BS51" i="1"/>
  <c r="BR51" i="1"/>
  <c r="BQ51" i="1"/>
  <c r="BP51" i="1"/>
  <c r="BO51" i="1"/>
  <c r="BN51" i="1"/>
  <c r="BM51" i="1"/>
  <c r="BL51" i="1"/>
  <c r="BK51" i="1"/>
  <c r="BJ51" i="1"/>
  <c r="BI51" i="1"/>
  <c r="BH51" i="1"/>
  <c r="BG51" i="1"/>
  <c r="BF51" i="1"/>
  <c r="BE51" i="1"/>
  <c r="BD51" i="1"/>
  <c r="BC51" i="1"/>
  <c r="BB51" i="1"/>
  <c r="BA51" i="1"/>
  <c r="AZ51" i="1"/>
  <c r="AY51" i="1"/>
  <c r="AX51" i="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R51" i="1"/>
  <c r="Q51" i="1"/>
  <c r="P51" i="1"/>
  <c r="O51" i="1"/>
  <c r="N51" i="1"/>
  <c r="M51" i="1"/>
  <c r="L51" i="1"/>
  <c r="K51" i="1"/>
  <c r="J51" i="1"/>
  <c r="I51" i="1"/>
  <c r="H51" i="1"/>
  <c r="G51" i="1"/>
  <c r="F51" i="1"/>
  <c r="E51" i="1"/>
  <c r="CZ50" i="1"/>
  <c r="CY50" i="1"/>
  <c r="CX50" i="1"/>
  <c r="CW50" i="1"/>
  <c r="CV50" i="1"/>
  <c r="CU50" i="1"/>
  <c r="CT50" i="1"/>
  <c r="CS50" i="1"/>
  <c r="CR50" i="1"/>
  <c r="CQ50" i="1"/>
  <c r="CP50" i="1"/>
  <c r="CO50" i="1"/>
  <c r="CN50" i="1"/>
  <c r="CM50" i="1"/>
  <c r="CL50" i="1"/>
  <c r="CK50" i="1"/>
  <c r="CJ50" i="1"/>
  <c r="CI50" i="1"/>
  <c r="CH50" i="1"/>
  <c r="CG50" i="1"/>
  <c r="CF50" i="1"/>
  <c r="CE50" i="1"/>
  <c r="CD50" i="1"/>
  <c r="CC50" i="1"/>
  <c r="CB50" i="1"/>
  <c r="CA50" i="1"/>
  <c r="BZ50" i="1"/>
  <c r="BY50" i="1"/>
  <c r="BX50" i="1"/>
  <c r="BW50" i="1"/>
  <c r="BV50" i="1"/>
  <c r="BU50" i="1"/>
  <c r="BT50" i="1"/>
  <c r="BS50" i="1"/>
  <c r="BR50" i="1"/>
  <c r="BQ50" i="1"/>
  <c r="BP50" i="1"/>
  <c r="BO50" i="1"/>
  <c r="BN50" i="1"/>
  <c r="BM50" i="1"/>
  <c r="BL50" i="1"/>
  <c r="BK50" i="1"/>
  <c r="BJ50" i="1"/>
  <c r="BI50" i="1"/>
  <c r="BH50" i="1"/>
  <c r="BG50" i="1"/>
  <c r="BF50" i="1"/>
  <c r="BE50" i="1"/>
  <c r="BD50" i="1"/>
  <c r="BC50" i="1"/>
  <c r="BB50" i="1"/>
  <c r="BA50" i="1"/>
  <c r="AZ50" i="1"/>
  <c r="AY50" i="1"/>
  <c r="AX50"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V50" i="1"/>
  <c r="U50" i="1"/>
  <c r="T50" i="1"/>
  <c r="S50" i="1"/>
  <c r="R50" i="1"/>
  <c r="Q50" i="1"/>
  <c r="P50" i="1"/>
  <c r="O50" i="1"/>
  <c r="N50" i="1"/>
  <c r="M50" i="1"/>
  <c r="L50" i="1"/>
  <c r="K50" i="1"/>
  <c r="J50" i="1"/>
  <c r="I50" i="1"/>
  <c r="H50" i="1"/>
  <c r="DC50" i="1" s="1"/>
  <c r="G50" i="1"/>
  <c r="F50" i="1"/>
  <c r="E50" i="1"/>
  <c r="CZ49" i="1"/>
  <c r="CY49" i="1"/>
  <c r="CX49" i="1"/>
  <c r="CW49" i="1"/>
  <c r="CV49" i="1"/>
  <c r="CU49" i="1"/>
  <c r="CT49" i="1"/>
  <c r="CS49" i="1"/>
  <c r="CR49" i="1"/>
  <c r="CQ49" i="1"/>
  <c r="CP49" i="1"/>
  <c r="CO49" i="1"/>
  <c r="CN49" i="1"/>
  <c r="CM49" i="1"/>
  <c r="CL49" i="1"/>
  <c r="CK49" i="1"/>
  <c r="CJ49" i="1"/>
  <c r="CI49" i="1"/>
  <c r="CH49" i="1"/>
  <c r="CG49" i="1"/>
  <c r="CF49" i="1"/>
  <c r="CE49" i="1"/>
  <c r="CD49" i="1"/>
  <c r="CC49" i="1"/>
  <c r="CB49" i="1"/>
  <c r="CA49" i="1"/>
  <c r="BZ49"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H49" i="1"/>
  <c r="DC49" i="1" s="1"/>
  <c r="G49" i="1"/>
  <c r="F49" i="1"/>
  <c r="E49" i="1"/>
  <c r="CZ48" i="1"/>
  <c r="CY48" i="1"/>
  <c r="CX48" i="1"/>
  <c r="CW48" i="1"/>
  <c r="CV48" i="1"/>
  <c r="CU48" i="1"/>
  <c r="CT48" i="1"/>
  <c r="CS48" i="1"/>
  <c r="CR48" i="1"/>
  <c r="CQ48" i="1"/>
  <c r="CP48" i="1"/>
  <c r="CO48" i="1"/>
  <c r="CN48" i="1"/>
  <c r="CM48" i="1"/>
  <c r="CL48" i="1"/>
  <c r="CK48" i="1"/>
  <c r="CJ48" i="1"/>
  <c r="CI48" i="1"/>
  <c r="CH48" i="1"/>
  <c r="CG48" i="1"/>
  <c r="CF48" i="1"/>
  <c r="CE48" i="1"/>
  <c r="CD48" i="1"/>
  <c r="CC48" i="1"/>
  <c r="CB48" i="1"/>
  <c r="CA48" i="1"/>
  <c r="BZ48"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I48" i="1"/>
  <c r="H48" i="1"/>
  <c r="G48" i="1"/>
  <c r="F48" i="1"/>
  <c r="E48" i="1"/>
  <c r="CZ47" i="1"/>
  <c r="CY47" i="1"/>
  <c r="CX47" i="1"/>
  <c r="CW47" i="1"/>
  <c r="CV47" i="1"/>
  <c r="CU47" i="1"/>
  <c r="CT47" i="1"/>
  <c r="CS47" i="1"/>
  <c r="CR47" i="1"/>
  <c r="CQ47" i="1"/>
  <c r="CP47" i="1"/>
  <c r="CO47" i="1"/>
  <c r="CN47" i="1"/>
  <c r="CM47" i="1"/>
  <c r="CL47" i="1"/>
  <c r="CK47" i="1"/>
  <c r="CJ47" i="1"/>
  <c r="CI47" i="1"/>
  <c r="CH47" i="1"/>
  <c r="CG47" i="1"/>
  <c r="CF47" i="1"/>
  <c r="CE47" i="1"/>
  <c r="CD47" i="1"/>
  <c r="CC47" i="1"/>
  <c r="CB47" i="1"/>
  <c r="CA47" i="1"/>
  <c r="BZ47"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I47" i="1"/>
  <c r="H47" i="1"/>
  <c r="DC47" i="1" s="1"/>
  <c r="G47" i="1"/>
  <c r="F47" i="1"/>
  <c r="E47" i="1"/>
  <c r="CZ46" i="1"/>
  <c r="CY46" i="1"/>
  <c r="CX46" i="1"/>
  <c r="CW46" i="1"/>
  <c r="CV46" i="1"/>
  <c r="CU46" i="1"/>
  <c r="CT46" i="1"/>
  <c r="CS46" i="1"/>
  <c r="CR46" i="1"/>
  <c r="CQ46" i="1"/>
  <c r="CP46" i="1"/>
  <c r="CO46" i="1"/>
  <c r="CN46" i="1"/>
  <c r="CM46" i="1"/>
  <c r="CL46" i="1"/>
  <c r="CK46" i="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DC46" i="1" s="1"/>
  <c r="G46" i="1"/>
  <c r="F46" i="1"/>
  <c r="E46" i="1"/>
  <c r="CZ45" i="1"/>
  <c r="CY45" i="1"/>
  <c r="CX45" i="1"/>
  <c r="CW45" i="1"/>
  <c r="CV45" i="1"/>
  <c r="CU45" i="1"/>
  <c r="CT45" i="1"/>
  <c r="CS45" i="1"/>
  <c r="CR45" i="1"/>
  <c r="CQ45" i="1"/>
  <c r="CP45" i="1"/>
  <c r="CO45" i="1"/>
  <c r="CN45" i="1"/>
  <c r="CM45" i="1"/>
  <c r="CL45" i="1"/>
  <c r="CK45" i="1"/>
  <c r="CJ45" i="1"/>
  <c r="CI45" i="1"/>
  <c r="CH45" i="1"/>
  <c r="CG45" i="1"/>
  <c r="CF45" i="1"/>
  <c r="CE45" i="1"/>
  <c r="CD45" i="1"/>
  <c r="CC45" i="1"/>
  <c r="CB45" i="1"/>
  <c r="CA45" i="1"/>
  <c r="BZ45" i="1"/>
  <c r="BY45" i="1"/>
  <c r="BX45" i="1"/>
  <c r="BW45" i="1"/>
  <c r="BV45" i="1"/>
  <c r="BU45" i="1"/>
  <c r="BT45" i="1"/>
  <c r="BS45" i="1"/>
  <c r="BR45" i="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DC45" i="1" s="1"/>
  <c r="G45" i="1"/>
  <c r="F45" i="1"/>
  <c r="E45" i="1"/>
  <c r="CZ44" i="1"/>
  <c r="CY44" i="1"/>
  <c r="CX44" i="1"/>
  <c r="CW44" i="1"/>
  <c r="CV44" i="1"/>
  <c r="CU44" i="1"/>
  <c r="CT44" i="1"/>
  <c r="CS44" i="1"/>
  <c r="CR44" i="1"/>
  <c r="CQ44" i="1"/>
  <c r="CP44" i="1"/>
  <c r="CO44" i="1"/>
  <c r="CN44" i="1"/>
  <c r="CM44" i="1"/>
  <c r="CL44" i="1"/>
  <c r="CK44" i="1"/>
  <c r="CJ44" i="1"/>
  <c r="CI44" i="1"/>
  <c r="CH44" i="1"/>
  <c r="CG44" i="1"/>
  <c r="CF44" i="1"/>
  <c r="CE44" i="1"/>
  <c r="CD44" i="1"/>
  <c r="CC44" i="1"/>
  <c r="CB44" i="1"/>
  <c r="CA44" i="1"/>
  <c r="BZ44" i="1"/>
  <c r="BY44" i="1"/>
  <c r="BX44" i="1"/>
  <c r="BW44" i="1"/>
  <c r="BV44" i="1"/>
  <c r="BU44" i="1"/>
  <c r="BT44" i="1"/>
  <c r="BS44" i="1"/>
  <c r="BR44" i="1"/>
  <c r="BQ44" i="1"/>
  <c r="BP44" i="1"/>
  <c r="BO44" i="1"/>
  <c r="BN44" i="1"/>
  <c r="BM44" i="1"/>
  <c r="BL44" i="1"/>
  <c r="BK44" i="1"/>
  <c r="BJ44" i="1"/>
  <c r="BI44" i="1"/>
  <c r="BH44" i="1"/>
  <c r="BG44" i="1"/>
  <c r="BF44" i="1"/>
  <c r="BE44" i="1"/>
  <c r="BD44" i="1"/>
  <c r="BC44" i="1"/>
  <c r="BB44"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I44" i="1"/>
  <c r="H44" i="1"/>
  <c r="G44" i="1"/>
  <c r="F44" i="1"/>
  <c r="E44" i="1"/>
  <c r="CZ43" i="1"/>
  <c r="CY43" i="1"/>
  <c r="CX43" i="1"/>
  <c r="CW43" i="1"/>
  <c r="CV43" i="1"/>
  <c r="CU43" i="1"/>
  <c r="CT43" i="1"/>
  <c r="CS43" i="1"/>
  <c r="CR43" i="1"/>
  <c r="CQ43" i="1"/>
  <c r="CP43" i="1"/>
  <c r="CO43" i="1"/>
  <c r="CN43" i="1"/>
  <c r="CM43" i="1"/>
  <c r="CL43" i="1"/>
  <c r="CK43" i="1"/>
  <c r="CJ43" i="1"/>
  <c r="CI43" i="1"/>
  <c r="CH43" i="1"/>
  <c r="CG43" i="1"/>
  <c r="CF43" i="1"/>
  <c r="CE43" i="1"/>
  <c r="CD43" i="1"/>
  <c r="CC43" i="1"/>
  <c r="CB43" i="1"/>
  <c r="CA43" i="1"/>
  <c r="BZ43" i="1"/>
  <c r="BY43" i="1"/>
  <c r="BX43" i="1"/>
  <c r="BW43" i="1"/>
  <c r="BV43" i="1"/>
  <c r="BU43" i="1"/>
  <c r="BT43" i="1"/>
  <c r="BS43" i="1"/>
  <c r="BR43" i="1"/>
  <c r="BQ43" i="1"/>
  <c r="BP43" i="1"/>
  <c r="BO43" i="1"/>
  <c r="BN43" i="1"/>
  <c r="BM43" i="1"/>
  <c r="BL43" i="1"/>
  <c r="BK43" i="1"/>
  <c r="BJ43" i="1"/>
  <c r="BI43" i="1"/>
  <c r="BH43" i="1"/>
  <c r="BG43" i="1"/>
  <c r="BF43" i="1"/>
  <c r="BE43" i="1"/>
  <c r="BD43" i="1"/>
  <c r="BC43" i="1"/>
  <c r="BB43" i="1"/>
  <c r="BA43" i="1"/>
  <c r="AZ43" i="1"/>
  <c r="AY43"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R43" i="1"/>
  <c r="Q43" i="1"/>
  <c r="P43" i="1"/>
  <c r="O43" i="1"/>
  <c r="N43" i="1"/>
  <c r="M43" i="1"/>
  <c r="L43" i="1"/>
  <c r="K43" i="1"/>
  <c r="J43" i="1"/>
  <c r="I43" i="1"/>
  <c r="H43" i="1"/>
  <c r="DC43" i="1" s="1"/>
  <c r="G43" i="1"/>
  <c r="F43" i="1"/>
  <c r="E43" i="1"/>
  <c r="CZ42" i="1"/>
  <c r="CY42" i="1"/>
  <c r="CX42" i="1"/>
  <c r="CW42" i="1"/>
  <c r="CV42" i="1"/>
  <c r="CU42" i="1"/>
  <c r="CT42" i="1"/>
  <c r="CS42" i="1"/>
  <c r="CR42" i="1"/>
  <c r="CQ42" i="1"/>
  <c r="CP42" i="1"/>
  <c r="CO42" i="1"/>
  <c r="CN42" i="1"/>
  <c r="CM42" i="1"/>
  <c r="CL42" i="1"/>
  <c r="CK42" i="1"/>
  <c r="CJ42" i="1"/>
  <c r="CI42" i="1"/>
  <c r="CH42" i="1"/>
  <c r="CG42" i="1"/>
  <c r="CF42" i="1"/>
  <c r="CE42" i="1"/>
  <c r="CD42" i="1"/>
  <c r="CC42" i="1"/>
  <c r="CB42" i="1"/>
  <c r="CA42" i="1"/>
  <c r="BZ42" i="1"/>
  <c r="BY42" i="1"/>
  <c r="BX42" i="1"/>
  <c r="BW42" i="1"/>
  <c r="BV42" i="1"/>
  <c r="BU42" i="1"/>
  <c r="BT42" i="1"/>
  <c r="BS42" i="1"/>
  <c r="BR42" i="1"/>
  <c r="BQ42" i="1"/>
  <c r="BP42" i="1"/>
  <c r="BO42" i="1"/>
  <c r="BN42" i="1"/>
  <c r="BM42" i="1"/>
  <c r="BL42" i="1"/>
  <c r="BK42" i="1"/>
  <c r="BJ42" i="1"/>
  <c r="BI42" i="1"/>
  <c r="BH42" i="1"/>
  <c r="BG42" i="1"/>
  <c r="BF42" i="1"/>
  <c r="BE42" i="1"/>
  <c r="BD42" i="1"/>
  <c r="BC42" i="1"/>
  <c r="BB42" i="1"/>
  <c r="BA42" i="1"/>
  <c r="AZ42" i="1"/>
  <c r="AY42" i="1"/>
  <c r="AX42" i="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V42" i="1"/>
  <c r="U42" i="1"/>
  <c r="T42" i="1"/>
  <c r="S42" i="1"/>
  <c r="R42" i="1"/>
  <c r="Q42" i="1"/>
  <c r="P42" i="1"/>
  <c r="O42" i="1"/>
  <c r="N42" i="1"/>
  <c r="M42" i="1"/>
  <c r="L42" i="1"/>
  <c r="K42" i="1"/>
  <c r="J42" i="1"/>
  <c r="I42" i="1"/>
  <c r="H42" i="1"/>
  <c r="DC42" i="1" s="1"/>
  <c r="G42" i="1"/>
  <c r="F42" i="1"/>
  <c r="E42" i="1"/>
  <c r="CZ41" i="1"/>
  <c r="CY41" i="1"/>
  <c r="CX41" i="1"/>
  <c r="CW41" i="1"/>
  <c r="CV41" i="1"/>
  <c r="CU41" i="1"/>
  <c r="CT41" i="1"/>
  <c r="CS41" i="1"/>
  <c r="CR41" i="1"/>
  <c r="CQ41" i="1"/>
  <c r="CP41" i="1"/>
  <c r="CO41" i="1"/>
  <c r="CN41" i="1"/>
  <c r="CM41" i="1"/>
  <c r="CL41" i="1"/>
  <c r="CK41" i="1"/>
  <c r="CJ41" i="1"/>
  <c r="CI41" i="1"/>
  <c r="CH41" i="1"/>
  <c r="CG41" i="1"/>
  <c r="CF41" i="1"/>
  <c r="CE41" i="1"/>
  <c r="CD41" i="1"/>
  <c r="CC41" i="1"/>
  <c r="CB41" i="1"/>
  <c r="CA41" i="1"/>
  <c r="BZ41" i="1"/>
  <c r="BY41" i="1"/>
  <c r="BX41" i="1"/>
  <c r="BW41" i="1"/>
  <c r="BV41" i="1"/>
  <c r="BU41" i="1"/>
  <c r="BT41" i="1"/>
  <c r="BS41" i="1"/>
  <c r="BR41" i="1"/>
  <c r="BQ41" i="1"/>
  <c r="BP41" i="1"/>
  <c r="BO41" i="1"/>
  <c r="BN41" i="1"/>
  <c r="BM41" i="1"/>
  <c r="BL41" i="1"/>
  <c r="BK41" i="1"/>
  <c r="BJ41" i="1"/>
  <c r="BI41" i="1"/>
  <c r="BH41" i="1"/>
  <c r="BG41" i="1"/>
  <c r="BF41" i="1"/>
  <c r="BE41" i="1"/>
  <c r="BD41" i="1"/>
  <c r="BC41" i="1"/>
  <c r="BB41" i="1"/>
  <c r="BA41" i="1"/>
  <c r="AZ41" i="1"/>
  <c r="AY41" i="1"/>
  <c r="AX41"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R41" i="1"/>
  <c r="Q41" i="1"/>
  <c r="P41" i="1"/>
  <c r="O41" i="1"/>
  <c r="N41" i="1"/>
  <c r="M41" i="1"/>
  <c r="L41" i="1"/>
  <c r="K41" i="1"/>
  <c r="J41" i="1"/>
  <c r="I41" i="1"/>
  <c r="H41" i="1"/>
  <c r="DC41" i="1" s="1"/>
  <c r="G41" i="1"/>
  <c r="F41" i="1"/>
  <c r="E41" i="1"/>
  <c r="CZ40" i="1"/>
  <c r="CY40" i="1"/>
  <c r="CX40" i="1"/>
  <c r="CW40" i="1"/>
  <c r="CV40" i="1"/>
  <c r="CU40" i="1"/>
  <c r="CT40" i="1"/>
  <c r="CS40" i="1"/>
  <c r="CR40" i="1"/>
  <c r="CQ40" i="1"/>
  <c r="CP40" i="1"/>
  <c r="CO40" i="1"/>
  <c r="CN40" i="1"/>
  <c r="CM40" i="1"/>
  <c r="CL40" i="1"/>
  <c r="CK40" i="1"/>
  <c r="CJ40" i="1"/>
  <c r="CI40" i="1"/>
  <c r="CH40" i="1"/>
  <c r="CG40" i="1"/>
  <c r="CF40" i="1"/>
  <c r="CE40" i="1"/>
  <c r="CD40" i="1"/>
  <c r="CC40" i="1"/>
  <c r="CB40" i="1"/>
  <c r="CA40" i="1"/>
  <c r="BZ40" i="1"/>
  <c r="BY40" i="1"/>
  <c r="BX40" i="1"/>
  <c r="BW40" i="1"/>
  <c r="BV40" i="1"/>
  <c r="BU40" i="1"/>
  <c r="BT40"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K40" i="1"/>
  <c r="J40" i="1"/>
  <c r="I40" i="1"/>
  <c r="H40" i="1"/>
  <c r="G40" i="1"/>
  <c r="F40" i="1"/>
  <c r="E40" i="1"/>
  <c r="CZ39" i="1"/>
  <c r="CY39" i="1"/>
  <c r="CX39" i="1"/>
  <c r="CW39" i="1"/>
  <c r="CV39" i="1"/>
  <c r="CU39" i="1"/>
  <c r="CT39" i="1"/>
  <c r="CS39" i="1"/>
  <c r="CR39" i="1"/>
  <c r="CQ39" i="1"/>
  <c r="CP39" i="1"/>
  <c r="CO39" i="1"/>
  <c r="CN39" i="1"/>
  <c r="CM39" i="1"/>
  <c r="CL39" i="1"/>
  <c r="CK39" i="1"/>
  <c r="CJ39" i="1"/>
  <c r="CI39" i="1"/>
  <c r="CH39" i="1"/>
  <c r="CG39" i="1"/>
  <c r="CF39" i="1"/>
  <c r="CE39" i="1"/>
  <c r="CD39" i="1"/>
  <c r="CC39" i="1"/>
  <c r="CB39" i="1"/>
  <c r="CA39" i="1"/>
  <c r="BZ39" i="1"/>
  <c r="BY39" i="1"/>
  <c r="BX39" i="1"/>
  <c r="BW39" i="1"/>
  <c r="BV39" i="1"/>
  <c r="BU39" i="1"/>
  <c r="BT39" i="1"/>
  <c r="BS39" i="1"/>
  <c r="BR39" i="1"/>
  <c r="BQ39" i="1"/>
  <c r="BP39" i="1"/>
  <c r="BO39" i="1"/>
  <c r="BN39" i="1"/>
  <c r="BM39" i="1"/>
  <c r="BL39" i="1"/>
  <c r="BK39" i="1"/>
  <c r="BJ39" i="1"/>
  <c r="BI39" i="1"/>
  <c r="BH39" i="1"/>
  <c r="BG39" i="1"/>
  <c r="BF39" i="1"/>
  <c r="BE39" i="1"/>
  <c r="BD39" i="1"/>
  <c r="BC39" i="1"/>
  <c r="BB39" i="1"/>
  <c r="BA39" i="1"/>
  <c r="AZ39" i="1"/>
  <c r="AY39"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R39" i="1"/>
  <c r="Q39" i="1"/>
  <c r="P39" i="1"/>
  <c r="O39" i="1"/>
  <c r="N39" i="1"/>
  <c r="M39" i="1"/>
  <c r="L39" i="1"/>
  <c r="K39" i="1"/>
  <c r="J39" i="1"/>
  <c r="I39" i="1"/>
  <c r="H39" i="1"/>
  <c r="DC39" i="1" s="1"/>
  <c r="G39" i="1"/>
  <c r="F39" i="1"/>
  <c r="E39" i="1"/>
  <c r="CZ38" i="1"/>
  <c r="CY38" i="1"/>
  <c r="CX38" i="1"/>
  <c r="CW38" i="1"/>
  <c r="CV38" i="1"/>
  <c r="CU38" i="1"/>
  <c r="CT38" i="1"/>
  <c r="CS38" i="1"/>
  <c r="CR38" i="1"/>
  <c r="CQ38" i="1"/>
  <c r="CP38" i="1"/>
  <c r="CO38" i="1"/>
  <c r="CN38" i="1"/>
  <c r="CM38" i="1"/>
  <c r="CL38" i="1"/>
  <c r="CK38" i="1"/>
  <c r="CJ38" i="1"/>
  <c r="CI38" i="1"/>
  <c r="CH38" i="1"/>
  <c r="CG38" i="1"/>
  <c r="CF38" i="1"/>
  <c r="CE38" i="1"/>
  <c r="CD38" i="1"/>
  <c r="CC38" i="1"/>
  <c r="CB38" i="1"/>
  <c r="CA38" i="1"/>
  <c r="BZ38" i="1"/>
  <c r="BY38" i="1"/>
  <c r="BX38" i="1"/>
  <c r="BW38" i="1"/>
  <c r="BV38" i="1"/>
  <c r="BU38" i="1"/>
  <c r="BT38" i="1"/>
  <c r="BS38" i="1"/>
  <c r="BR38" i="1"/>
  <c r="BQ38" i="1"/>
  <c r="BP38" i="1"/>
  <c r="BO38" i="1"/>
  <c r="BN38" i="1"/>
  <c r="BM38" i="1"/>
  <c r="BL38" i="1"/>
  <c r="BK38" i="1"/>
  <c r="BJ38" i="1"/>
  <c r="BI38" i="1"/>
  <c r="BH38" i="1"/>
  <c r="BG38" i="1"/>
  <c r="BF38" i="1"/>
  <c r="BE38" i="1"/>
  <c r="BD38" i="1"/>
  <c r="BC38" i="1"/>
  <c r="BB38"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I38" i="1"/>
  <c r="H38" i="1"/>
  <c r="DC38" i="1" s="1"/>
  <c r="G38" i="1"/>
  <c r="F38" i="1"/>
  <c r="E38" i="1"/>
  <c r="CZ37" i="1"/>
  <c r="CY37" i="1"/>
  <c r="CX37" i="1"/>
  <c r="CW37" i="1"/>
  <c r="CV37" i="1"/>
  <c r="CU37" i="1"/>
  <c r="CT37" i="1"/>
  <c r="CS37" i="1"/>
  <c r="CR37" i="1"/>
  <c r="CQ37" i="1"/>
  <c r="CP37" i="1"/>
  <c r="CO37" i="1"/>
  <c r="CN37" i="1"/>
  <c r="CM37" i="1"/>
  <c r="CL37" i="1"/>
  <c r="CK37" i="1"/>
  <c r="CJ37" i="1"/>
  <c r="CI37" i="1"/>
  <c r="CH37" i="1"/>
  <c r="CG37" i="1"/>
  <c r="CF37" i="1"/>
  <c r="CE37" i="1"/>
  <c r="CD37" i="1"/>
  <c r="CC37" i="1"/>
  <c r="CB37" i="1"/>
  <c r="CA37" i="1"/>
  <c r="BZ37" i="1"/>
  <c r="BY37" i="1"/>
  <c r="BX37" i="1"/>
  <c r="BW37" i="1"/>
  <c r="BV37" i="1"/>
  <c r="BU37" i="1"/>
  <c r="BT37" i="1"/>
  <c r="BS37" i="1"/>
  <c r="BR37" i="1"/>
  <c r="BQ37" i="1"/>
  <c r="BP37" i="1"/>
  <c r="BO37" i="1"/>
  <c r="BN37" i="1"/>
  <c r="BM37" i="1"/>
  <c r="BL37" i="1"/>
  <c r="BK37" i="1"/>
  <c r="BJ37" i="1"/>
  <c r="BI37" i="1"/>
  <c r="BH37" i="1"/>
  <c r="BG37" i="1"/>
  <c r="BF37" i="1"/>
  <c r="BE37" i="1"/>
  <c r="BD37" i="1"/>
  <c r="BC37" i="1"/>
  <c r="BB37" i="1"/>
  <c r="BA37" i="1"/>
  <c r="AZ37" i="1"/>
  <c r="AY37" i="1"/>
  <c r="AX37"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R37" i="1"/>
  <c r="Q37" i="1"/>
  <c r="P37" i="1"/>
  <c r="O37" i="1"/>
  <c r="N37" i="1"/>
  <c r="M37" i="1"/>
  <c r="L37" i="1"/>
  <c r="K37" i="1"/>
  <c r="J37" i="1"/>
  <c r="I37" i="1"/>
  <c r="H37" i="1"/>
  <c r="DC37" i="1" s="1"/>
  <c r="G37" i="1"/>
  <c r="F37" i="1"/>
  <c r="E37" i="1"/>
  <c r="CZ36" i="1"/>
  <c r="CY36" i="1"/>
  <c r="CX36" i="1"/>
  <c r="CW36" i="1"/>
  <c r="CV36" i="1"/>
  <c r="CU36" i="1"/>
  <c r="CT36" i="1"/>
  <c r="CS36" i="1"/>
  <c r="CR36" i="1"/>
  <c r="CQ36" i="1"/>
  <c r="CP36" i="1"/>
  <c r="CO36" i="1"/>
  <c r="CN36" i="1"/>
  <c r="CM36" i="1"/>
  <c r="CL36" i="1"/>
  <c r="CK36" i="1"/>
  <c r="CJ36" i="1"/>
  <c r="CI36" i="1"/>
  <c r="CH36" i="1"/>
  <c r="CG36" i="1"/>
  <c r="CF36" i="1"/>
  <c r="CE36" i="1"/>
  <c r="CD36" i="1"/>
  <c r="CC36" i="1"/>
  <c r="CB36" i="1"/>
  <c r="CA36" i="1"/>
  <c r="BZ36" i="1"/>
  <c r="BY36" i="1"/>
  <c r="BX36" i="1"/>
  <c r="BW36" i="1"/>
  <c r="BV36" i="1"/>
  <c r="BU36" i="1"/>
  <c r="BT36" i="1"/>
  <c r="BS36" i="1"/>
  <c r="BR36" i="1"/>
  <c r="BQ36" i="1"/>
  <c r="BP36" i="1"/>
  <c r="BO36" i="1"/>
  <c r="BN36" i="1"/>
  <c r="BM36" i="1"/>
  <c r="BL36" i="1"/>
  <c r="BK36" i="1"/>
  <c r="BJ36" i="1"/>
  <c r="BI36" i="1"/>
  <c r="BH36" i="1"/>
  <c r="BG36" i="1"/>
  <c r="BF36" i="1"/>
  <c r="BE36" i="1"/>
  <c r="BD36" i="1"/>
  <c r="BC36" i="1"/>
  <c r="BB36" i="1"/>
  <c r="BA36" i="1"/>
  <c r="AZ36" i="1"/>
  <c r="AY36" i="1"/>
  <c r="AX36" i="1"/>
  <c r="AW36" i="1"/>
  <c r="AV36" i="1"/>
  <c r="AU36" i="1"/>
  <c r="AT36" i="1"/>
  <c r="AS36" i="1"/>
  <c r="AR36" i="1"/>
  <c r="AQ36" i="1"/>
  <c r="AP36" i="1"/>
  <c r="AO36" i="1"/>
  <c r="AN36" i="1"/>
  <c r="AM36" i="1"/>
  <c r="AL36" i="1"/>
  <c r="AK36" i="1"/>
  <c r="AJ36" i="1"/>
  <c r="AI36" i="1"/>
  <c r="AH36" i="1"/>
  <c r="AG36" i="1"/>
  <c r="AF36" i="1"/>
  <c r="AE36" i="1"/>
  <c r="AD36" i="1"/>
  <c r="AC36" i="1"/>
  <c r="AB36" i="1"/>
  <c r="AA36" i="1"/>
  <c r="Z36" i="1"/>
  <c r="Y36" i="1"/>
  <c r="X36" i="1"/>
  <c r="W36" i="1"/>
  <c r="V36" i="1"/>
  <c r="U36" i="1"/>
  <c r="T36" i="1"/>
  <c r="S36" i="1"/>
  <c r="R36" i="1"/>
  <c r="Q36" i="1"/>
  <c r="P36" i="1"/>
  <c r="O36" i="1"/>
  <c r="N36" i="1"/>
  <c r="M36" i="1"/>
  <c r="L36" i="1"/>
  <c r="K36" i="1"/>
  <c r="J36" i="1"/>
  <c r="I36" i="1"/>
  <c r="H36" i="1"/>
  <c r="G36" i="1"/>
  <c r="F36" i="1"/>
  <c r="E36" i="1"/>
  <c r="CZ35" i="1"/>
  <c r="CY35" i="1"/>
  <c r="CX35" i="1"/>
  <c r="CW35" i="1"/>
  <c r="CV35" i="1"/>
  <c r="CU35" i="1"/>
  <c r="CT35" i="1"/>
  <c r="CS35" i="1"/>
  <c r="CR35" i="1"/>
  <c r="CQ35" i="1"/>
  <c r="CP35" i="1"/>
  <c r="CO35" i="1"/>
  <c r="CN35" i="1"/>
  <c r="CM35" i="1"/>
  <c r="CL35" i="1"/>
  <c r="CK35" i="1"/>
  <c r="CJ35" i="1"/>
  <c r="CI35" i="1"/>
  <c r="CH35" i="1"/>
  <c r="CG35" i="1"/>
  <c r="CF35" i="1"/>
  <c r="CE35" i="1"/>
  <c r="CD35" i="1"/>
  <c r="CC35" i="1"/>
  <c r="CB35" i="1"/>
  <c r="CA35" i="1"/>
  <c r="BZ35" i="1"/>
  <c r="BY35" i="1"/>
  <c r="BX35" i="1"/>
  <c r="BW35" i="1"/>
  <c r="BV35" i="1"/>
  <c r="BU35" i="1"/>
  <c r="BT35" i="1"/>
  <c r="BS35" i="1"/>
  <c r="BR35" i="1"/>
  <c r="BQ35" i="1"/>
  <c r="BP35" i="1"/>
  <c r="BO35" i="1"/>
  <c r="BN35" i="1"/>
  <c r="BM35" i="1"/>
  <c r="BL35" i="1"/>
  <c r="BK35" i="1"/>
  <c r="BJ35" i="1"/>
  <c r="BI35" i="1"/>
  <c r="BH35" i="1"/>
  <c r="BG35" i="1"/>
  <c r="BF35" i="1"/>
  <c r="BE35" i="1"/>
  <c r="BD35" i="1"/>
  <c r="BC35" i="1"/>
  <c r="BB35" i="1"/>
  <c r="BA35" i="1"/>
  <c r="AZ35" i="1"/>
  <c r="AY35" i="1"/>
  <c r="AX35"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R35" i="1"/>
  <c r="Q35" i="1"/>
  <c r="P35" i="1"/>
  <c r="O35" i="1"/>
  <c r="N35" i="1"/>
  <c r="M35" i="1"/>
  <c r="L35" i="1"/>
  <c r="K35" i="1"/>
  <c r="J35" i="1"/>
  <c r="I35" i="1"/>
  <c r="H35" i="1"/>
  <c r="DC35" i="1" s="1"/>
  <c r="G35" i="1"/>
  <c r="F35" i="1"/>
  <c r="E35" i="1"/>
  <c r="CZ34" i="1"/>
  <c r="CY34" i="1"/>
  <c r="CX34" i="1"/>
  <c r="CW34" i="1"/>
  <c r="CV34" i="1"/>
  <c r="CU34" i="1"/>
  <c r="CT34" i="1"/>
  <c r="CS34" i="1"/>
  <c r="CR34" i="1"/>
  <c r="CQ34" i="1"/>
  <c r="CP34" i="1"/>
  <c r="CO34" i="1"/>
  <c r="CN34" i="1"/>
  <c r="CM34" i="1"/>
  <c r="CL34" i="1"/>
  <c r="CK34" i="1"/>
  <c r="CJ34" i="1"/>
  <c r="CI34" i="1"/>
  <c r="CH34" i="1"/>
  <c r="CG34" i="1"/>
  <c r="CF34" i="1"/>
  <c r="CE34" i="1"/>
  <c r="CD34" i="1"/>
  <c r="CC34" i="1"/>
  <c r="CB34" i="1"/>
  <c r="CA34" i="1"/>
  <c r="BZ34" i="1"/>
  <c r="BY34" i="1"/>
  <c r="BX34" i="1"/>
  <c r="BW34" i="1"/>
  <c r="BV34" i="1"/>
  <c r="BU34" i="1"/>
  <c r="BT34" i="1"/>
  <c r="BS34" i="1"/>
  <c r="BR34" i="1"/>
  <c r="BQ34" i="1"/>
  <c r="BP34" i="1"/>
  <c r="BO34" i="1"/>
  <c r="BN34" i="1"/>
  <c r="BM34" i="1"/>
  <c r="BL34" i="1"/>
  <c r="BK34" i="1"/>
  <c r="BJ34" i="1"/>
  <c r="BI34" i="1"/>
  <c r="BH34" i="1"/>
  <c r="BG34" i="1"/>
  <c r="BF34" i="1"/>
  <c r="BE34" i="1"/>
  <c r="BD34" i="1"/>
  <c r="BC34" i="1"/>
  <c r="BB34" i="1"/>
  <c r="BA34" i="1"/>
  <c r="AZ34" i="1"/>
  <c r="AY34" i="1"/>
  <c r="AX34" i="1"/>
  <c r="AW34" i="1"/>
  <c r="AV34" i="1"/>
  <c r="AU34" i="1"/>
  <c r="AT34" i="1"/>
  <c r="AS34" i="1"/>
  <c r="AR34" i="1"/>
  <c r="AQ34" i="1"/>
  <c r="AP34" i="1"/>
  <c r="AO34" i="1"/>
  <c r="AN34" i="1"/>
  <c r="AM34" i="1"/>
  <c r="AL34" i="1"/>
  <c r="AK34" i="1"/>
  <c r="AJ34" i="1"/>
  <c r="AI34" i="1"/>
  <c r="AH34" i="1"/>
  <c r="AG34" i="1"/>
  <c r="AF34" i="1"/>
  <c r="AE34" i="1"/>
  <c r="AD34" i="1"/>
  <c r="AC34" i="1"/>
  <c r="AB34" i="1"/>
  <c r="AA34" i="1"/>
  <c r="Z34" i="1"/>
  <c r="Y34" i="1"/>
  <c r="X34" i="1"/>
  <c r="W34" i="1"/>
  <c r="V34" i="1"/>
  <c r="U34" i="1"/>
  <c r="T34" i="1"/>
  <c r="S34" i="1"/>
  <c r="R34" i="1"/>
  <c r="Q34" i="1"/>
  <c r="P34" i="1"/>
  <c r="O34" i="1"/>
  <c r="N34" i="1"/>
  <c r="M34" i="1"/>
  <c r="L34" i="1"/>
  <c r="K34" i="1"/>
  <c r="J34" i="1"/>
  <c r="I34" i="1"/>
  <c r="H34" i="1"/>
  <c r="DC34" i="1" s="1"/>
  <c r="G34" i="1"/>
  <c r="F34" i="1"/>
  <c r="E34" i="1"/>
  <c r="CZ33" i="1"/>
  <c r="CY33" i="1"/>
  <c r="CX33" i="1"/>
  <c r="CW33" i="1"/>
  <c r="CV33" i="1"/>
  <c r="CU33" i="1"/>
  <c r="CT33" i="1"/>
  <c r="CS33" i="1"/>
  <c r="CR33" i="1"/>
  <c r="CQ33" i="1"/>
  <c r="CP33" i="1"/>
  <c r="CO33" i="1"/>
  <c r="CN33" i="1"/>
  <c r="CM33" i="1"/>
  <c r="CL33" i="1"/>
  <c r="CK33" i="1"/>
  <c r="CJ33" i="1"/>
  <c r="CI33" i="1"/>
  <c r="CH33" i="1"/>
  <c r="CG33" i="1"/>
  <c r="CF33" i="1"/>
  <c r="CE33" i="1"/>
  <c r="CD33" i="1"/>
  <c r="CC33" i="1"/>
  <c r="CB33" i="1"/>
  <c r="CA33" i="1"/>
  <c r="BZ33" i="1"/>
  <c r="BY33" i="1"/>
  <c r="BX33" i="1"/>
  <c r="BW33" i="1"/>
  <c r="BV33" i="1"/>
  <c r="BU33" i="1"/>
  <c r="BT33" i="1"/>
  <c r="BS33" i="1"/>
  <c r="BR33" i="1"/>
  <c r="BQ33" i="1"/>
  <c r="BP33" i="1"/>
  <c r="BO33" i="1"/>
  <c r="BN33" i="1"/>
  <c r="BM33" i="1"/>
  <c r="BL33" i="1"/>
  <c r="BK33" i="1"/>
  <c r="BJ33" i="1"/>
  <c r="BI33" i="1"/>
  <c r="BH33" i="1"/>
  <c r="BG33" i="1"/>
  <c r="BF33" i="1"/>
  <c r="BE33" i="1"/>
  <c r="BD33" i="1"/>
  <c r="BC33" i="1"/>
  <c r="BB33" i="1"/>
  <c r="BA33" i="1"/>
  <c r="AZ33" i="1"/>
  <c r="AY33" i="1"/>
  <c r="AX33"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DC33" i="1" s="1"/>
  <c r="G33" i="1"/>
  <c r="F33" i="1"/>
  <c r="E33" i="1"/>
  <c r="CZ32" i="1"/>
  <c r="CY32" i="1"/>
  <c r="CX32" i="1"/>
  <c r="CW32" i="1"/>
  <c r="CV32" i="1"/>
  <c r="CU32" i="1"/>
  <c r="CT32" i="1"/>
  <c r="CS32" i="1"/>
  <c r="CR32" i="1"/>
  <c r="CQ32" i="1"/>
  <c r="CP32" i="1"/>
  <c r="CO32" i="1"/>
  <c r="CN32" i="1"/>
  <c r="CM32" i="1"/>
  <c r="CL32" i="1"/>
  <c r="CK32" i="1"/>
  <c r="CJ32" i="1"/>
  <c r="CI32" i="1"/>
  <c r="CH32" i="1"/>
  <c r="CG32" i="1"/>
  <c r="CF32" i="1"/>
  <c r="CE32" i="1"/>
  <c r="CD32" i="1"/>
  <c r="CC32" i="1"/>
  <c r="CB32" i="1"/>
  <c r="CA32" i="1"/>
  <c r="BZ32" i="1"/>
  <c r="BY32" i="1"/>
  <c r="BX32" i="1"/>
  <c r="BW32" i="1"/>
  <c r="BV32" i="1"/>
  <c r="BU32" i="1"/>
  <c r="BT32" i="1"/>
  <c r="BS32" i="1"/>
  <c r="BR32" i="1"/>
  <c r="BQ32" i="1"/>
  <c r="BP32" i="1"/>
  <c r="BO32" i="1"/>
  <c r="BN32" i="1"/>
  <c r="BM32" i="1"/>
  <c r="BL32" i="1"/>
  <c r="BK32" i="1"/>
  <c r="BJ32" i="1"/>
  <c r="BI32" i="1"/>
  <c r="BH32" i="1"/>
  <c r="BG32" i="1"/>
  <c r="BF32" i="1"/>
  <c r="BE32" i="1"/>
  <c r="BD32" i="1"/>
  <c r="BC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DB32" i="1" s="1"/>
  <c r="G32" i="1"/>
  <c r="F32" i="1"/>
  <c r="E32" i="1"/>
  <c r="CZ31" i="1"/>
  <c r="CY31" i="1"/>
  <c r="CX31" i="1"/>
  <c r="CW31" i="1"/>
  <c r="CV31" i="1"/>
  <c r="CU31" i="1"/>
  <c r="CT31" i="1"/>
  <c r="CS31" i="1"/>
  <c r="CR31" i="1"/>
  <c r="CQ31" i="1"/>
  <c r="CP31" i="1"/>
  <c r="CO31" i="1"/>
  <c r="CN31" i="1"/>
  <c r="CM31" i="1"/>
  <c r="CL31" i="1"/>
  <c r="CK31" i="1"/>
  <c r="CJ31" i="1"/>
  <c r="CI31" i="1"/>
  <c r="CH31" i="1"/>
  <c r="CG31" i="1"/>
  <c r="CF31" i="1"/>
  <c r="CE31" i="1"/>
  <c r="CD31" i="1"/>
  <c r="CC31" i="1"/>
  <c r="CB31" i="1"/>
  <c r="CA31" i="1"/>
  <c r="BZ31" i="1"/>
  <c r="BY31" i="1"/>
  <c r="BX31" i="1"/>
  <c r="BW31" i="1"/>
  <c r="BV31" i="1"/>
  <c r="BU31" i="1"/>
  <c r="BT31" i="1"/>
  <c r="BS31" i="1"/>
  <c r="BR31" i="1"/>
  <c r="BQ31" i="1"/>
  <c r="BP31" i="1"/>
  <c r="BO31" i="1"/>
  <c r="BN31" i="1"/>
  <c r="BM31" i="1"/>
  <c r="BL31" i="1"/>
  <c r="BK31" i="1"/>
  <c r="BJ31" i="1"/>
  <c r="BI31" i="1"/>
  <c r="BH31" i="1"/>
  <c r="BG31" i="1"/>
  <c r="BF31" i="1"/>
  <c r="BE31" i="1"/>
  <c r="BD31" i="1"/>
  <c r="BC31" i="1"/>
  <c r="BB31" i="1"/>
  <c r="BA31" i="1"/>
  <c r="AZ31" i="1"/>
  <c r="AY31" i="1"/>
  <c r="AX31"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R31" i="1"/>
  <c r="Q31" i="1"/>
  <c r="P31" i="1"/>
  <c r="O31" i="1"/>
  <c r="N31" i="1"/>
  <c r="M31" i="1"/>
  <c r="L31" i="1"/>
  <c r="K31" i="1"/>
  <c r="J31" i="1"/>
  <c r="I31" i="1"/>
  <c r="H31" i="1"/>
  <c r="DC31" i="1" s="1"/>
  <c r="G31" i="1"/>
  <c r="F31" i="1"/>
  <c r="E31" i="1"/>
  <c r="CZ30" i="1"/>
  <c r="CY30" i="1"/>
  <c r="CX30" i="1"/>
  <c r="CW30" i="1"/>
  <c r="CV30" i="1"/>
  <c r="CU30" i="1"/>
  <c r="CT30" i="1"/>
  <c r="CS30" i="1"/>
  <c r="CR30" i="1"/>
  <c r="CQ30" i="1"/>
  <c r="CP30" i="1"/>
  <c r="CO30" i="1"/>
  <c r="CN30" i="1"/>
  <c r="CM30" i="1"/>
  <c r="CL30" i="1"/>
  <c r="CK30" i="1"/>
  <c r="CJ30" i="1"/>
  <c r="CI30" i="1"/>
  <c r="CH30" i="1"/>
  <c r="CG30" i="1"/>
  <c r="CF30" i="1"/>
  <c r="CE30" i="1"/>
  <c r="CD30" i="1"/>
  <c r="CC30" i="1"/>
  <c r="CB30" i="1"/>
  <c r="CA30" i="1"/>
  <c r="BZ30" i="1"/>
  <c r="BY30" i="1"/>
  <c r="BX30" i="1"/>
  <c r="BW30" i="1"/>
  <c r="BV30" i="1"/>
  <c r="BU30" i="1"/>
  <c r="BT30" i="1"/>
  <c r="BS30" i="1"/>
  <c r="BR30" i="1"/>
  <c r="BQ30" i="1"/>
  <c r="BP30" i="1"/>
  <c r="BO30" i="1"/>
  <c r="BN30" i="1"/>
  <c r="BM30" i="1"/>
  <c r="BL30" i="1"/>
  <c r="BK30" i="1"/>
  <c r="BJ30" i="1"/>
  <c r="BI30" i="1"/>
  <c r="BH30" i="1"/>
  <c r="BG30" i="1"/>
  <c r="BF30" i="1"/>
  <c r="BE30" i="1"/>
  <c r="BD30" i="1"/>
  <c r="BC30" i="1"/>
  <c r="BB30" i="1"/>
  <c r="BA30" i="1"/>
  <c r="AZ30" i="1"/>
  <c r="AY30" i="1"/>
  <c r="AX30" i="1"/>
  <c r="AW30" i="1"/>
  <c r="AV30" i="1"/>
  <c r="AU30" i="1"/>
  <c r="AT30" i="1"/>
  <c r="AS30" i="1"/>
  <c r="AR30" i="1"/>
  <c r="AQ30" i="1"/>
  <c r="AP30" i="1"/>
  <c r="AO30" i="1"/>
  <c r="AN30" i="1"/>
  <c r="AM30" i="1"/>
  <c r="AL30" i="1"/>
  <c r="AK30" i="1"/>
  <c r="AJ30" i="1"/>
  <c r="AI30" i="1"/>
  <c r="AH30" i="1"/>
  <c r="AG30" i="1"/>
  <c r="AF30" i="1"/>
  <c r="AE30" i="1"/>
  <c r="AD30" i="1"/>
  <c r="AC30" i="1"/>
  <c r="AB30" i="1"/>
  <c r="AA30" i="1"/>
  <c r="Z30" i="1"/>
  <c r="Y30" i="1"/>
  <c r="X30" i="1"/>
  <c r="W30" i="1"/>
  <c r="V30" i="1"/>
  <c r="U30" i="1"/>
  <c r="T30" i="1"/>
  <c r="S30" i="1"/>
  <c r="R30" i="1"/>
  <c r="Q30" i="1"/>
  <c r="P30" i="1"/>
  <c r="O30" i="1"/>
  <c r="N30" i="1"/>
  <c r="M30" i="1"/>
  <c r="L30" i="1"/>
  <c r="K30" i="1"/>
  <c r="J30" i="1"/>
  <c r="I30" i="1"/>
  <c r="H30" i="1"/>
  <c r="DC30" i="1" s="1"/>
  <c r="G30" i="1"/>
  <c r="F30" i="1"/>
  <c r="E30" i="1"/>
  <c r="CZ29" i="1"/>
  <c r="CY29" i="1"/>
  <c r="CX29" i="1"/>
  <c r="CW29" i="1"/>
  <c r="CV29" i="1"/>
  <c r="CU29" i="1"/>
  <c r="CT29" i="1"/>
  <c r="CS29" i="1"/>
  <c r="CR29" i="1"/>
  <c r="CQ29" i="1"/>
  <c r="CP29" i="1"/>
  <c r="CO29" i="1"/>
  <c r="CN29" i="1"/>
  <c r="CM29" i="1"/>
  <c r="CL29" i="1"/>
  <c r="CK29" i="1"/>
  <c r="CJ29" i="1"/>
  <c r="CI29" i="1"/>
  <c r="CH29" i="1"/>
  <c r="CG29" i="1"/>
  <c r="CF29" i="1"/>
  <c r="CE29" i="1"/>
  <c r="CD29" i="1"/>
  <c r="CC29" i="1"/>
  <c r="CB29" i="1"/>
  <c r="CA29" i="1"/>
  <c r="BZ29" i="1"/>
  <c r="BY29" i="1"/>
  <c r="BX29" i="1"/>
  <c r="BW29" i="1"/>
  <c r="BV29" i="1"/>
  <c r="BU29" i="1"/>
  <c r="BT29" i="1"/>
  <c r="BS29" i="1"/>
  <c r="BR29" i="1"/>
  <c r="BQ29" i="1"/>
  <c r="BP29" i="1"/>
  <c r="BO29" i="1"/>
  <c r="BN29" i="1"/>
  <c r="BM29" i="1"/>
  <c r="BL29" i="1"/>
  <c r="BK29" i="1"/>
  <c r="BJ29" i="1"/>
  <c r="BI29" i="1"/>
  <c r="BH29" i="1"/>
  <c r="BG29" i="1"/>
  <c r="BF29" i="1"/>
  <c r="BE29" i="1"/>
  <c r="BD29" i="1"/>
  <c r="BC29" i="1"/>
  <c r="BB29" i="1"/>
  <c r="BA29" i="1"/>
  <c r="AZ29" i="1"/>
  <c r="AY29"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R29" i="1"/>
  <c r="Q29" i="1"/>
  <c r="P29" i="1"/>
  <c r="O29" i="1"/>
  <c r="N29" i="1"/>
  <c r="M29" i="1"/>
  <c r="L29" i="1"/>
  <c r="K29" i="1"/>
  <c r="J29" i="1"/>
  <c r="I29" i="1"/>
  <c r="H29" i="1"/>
  <c r="DC29" i="1" s="1"/>
  <c r="G29" i="1"/>
  <c r="F29" i="1"/>
  <c r="E29" i="1"/>
  <c r="CZ28" i="1"/>
  <c r="CY28" i="1"/>
  <c r="CX28" i="1"/>
  <c r="CW28" i="1"/>
  <c r="CV28" i="1"/>
  <c r="CU28" i="1"/>
  <c r="CT28" i="1"/>
  <c r="CS28" i="1"/>
  <c r="CR28" i="1"/>
  <c r="CQ28" i="1"/>
  <c r="CP28" i="1"/>
  <c r="CO28" i="1"/>
  <c r="CN28" i="1"/>
  <c r="CM28" i="1"/>
  <c r="CL28" i="1"/>
  <c r="CK28" i="1"/>
  <c r="CJ28" i="1"/>
  <c r="CI28" i="1"/>
  <c r="CH28" i="1"/>
  <c r="CG28" i="1"/>
  <c r="CF28" i="1"/>
  <c r="CE28" i="1"/>
  <c r="CD28" i="1"/>
  <c r="CC28" i="1"/>
  <c r="CB28" i="1"/>
  <c r="CA28" i="1"/>
  <c r="BZ28" i="1"/>
  <c r="BY28" i="1"/>
  <c r="BX28" i="1"/>
  <c r="BW28" i="1"/>
  <c r="BV28" i="1"/>
  <c r="BU28" i="1"/>
  <c r="BT28" i="1"/>
  <c r="BS28" i="1"/>
  <c r="BR28" i="1"/>
  <c r="BQ28" i="1"/>
  <c r="BP28" i="1"/>
  <c r="BO28" i="1"/>
  <c r="BN28" i="1"/>
  <c r="BM28" i="1"/>
  <c r="BL28" i="1"/>
  <c r="BK28" i="1"/>
  <c r="BJ28" i="1"/>
  <c r="BI28" i="1"/>
  <c r="BH28" i="1"/>
  <c r="BG28" i="1"/>
  <c r="BF28"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I28" i="1"/>
  <c r="H28" i="1"/>
  <c r="G28" i="1"/>
  <c r="F28" i="1"/>
  <c r="E28" i="1"/>
  <c r="CZ27" i="1"/>
  <c r="CY27" i="1"/>
  <c r="CX27" i="1"/>
  <c r="CW27" i="1"/>
  <c r="CV27" i="1"/>
  <c r="CU27" i="1"/>
  <c r="CT27" i="1"/>
  <c r="CS27" i="1"/>
  <c r="CR27" i="1"/>
  <c r="CQ27" i="1"/>
  <c r="CP27" i="1"/>
  <c r="CO27" i="1"/>
  <c r="CN27" i="1"/>
  <c r="CM27" i="1"/>
  <c r="CL27" i="1"/>
  <c r="CK27" i="1"/>
  <c r="CJ27" i="1"/>
  <c r="CI27" i="1"/>
  <c r="CH27" i="1"/>
  <c r="CG27" i="1"/>
  <c r="CF27" i="1"/>
  <c r="CE27" i="1"/>
  <c r="CD27" i="1"/>
  <c r="CC27" i="1"/>
  <c r="CB27" i="1"/>
  <c r="CA27" i="1"/>
  <c r="BZ27" i="1"/>
  <c r="BY27" i="1"/>
  <c r="BX27" i="1"/>
  <c r="BW27" i="1"/>
  <c r="BV27" i="1"/>
  <c r="BU27" i="1"/>
  <c r="BT27"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K27" i="1"/>
  <c r="J27" i="1"/>
  <c r="I27" i="1"/>
  <c r="H27" i="1"/>
  <c r="DC27" i="1" s="1"/>
  <c r="G27" i="1"/>
  <c r="F27" i="1"/>
  <c r="E27" i="1"/>
  <c r="CZ26" i="1"/>
  <c r="CY26" i="1"/>
  <c r="CX26" i="1"/>
  <c r="CW26" i="1"/>
  <c r="CV26" i="1"/>
  <c r="CU26" i="1"/>
  <c r="CT26" i="1"/>
  <c r="CS26" i="1"/>
  <c r="CR26" i="1"/>
  <c r="CQ26" i="1"/>
  <c r="CP26" i="1"/>
  <c r="CO26" i="1"/>
  <c r="CN26" i="1"/>
  <c r="CM26" i="1"/>
  <c r="CL26" i="1"/>
  <c r="CK26" i="1"/>
  <c r="CJ26" i="1"/>
  <c r="CI26" i="1"/>
  <c r="CH26" i="1"/>
  <c r="CG26" i="1"/>
  <c r="CF26" i="1"/>
  <c r="CE26" i="1"/>
  <c r="CD26" i="1"/>
  <c r="CC26" i="1"/>
  <c r="CB26" i="1"/>
  <c r="CA26" i="1"/>
  <c r="BZ26" i="1"/>
  <c r="BY26" i="1"/>
  <c r="BX26" i="1"/>
  <c r="BW26" i="1"/>
  <c r="BV26" i="1"/>
  <c r="BU26" i="1"/>
  <c r="BT26" i="1"/>
  <c r="BS26" i="1"/>
  <c r="BR26" i="1"/>
  <c r="BQ26" i="1"/>
  <c r="BP26" i="1"/>
  <c r="BO26" i="1"/>
  <c r="BN26" i="1"/>
  <c r="BM26" i="1"/>
  <c r="BL26" i="1"/>
  <c r="BK26" i="1"/>
  <c r="BJ26" i="1"/>
  <c r="BI26" i="1"/>
  <c r="BH26" i="1"/>
  <c r="BG26" i="1"/>
  <c r="BF26" i="1"/>
  <c r="BE26" i="1"/>
  <c r="BD26" i="1"/>
  <c r="BC26" i="1"/>
  <c r="BB26"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I26" i="1"/>
  <c r="H26" i="1"/>
  <c r="DC26" i="1" s="1"/>
  <c r="G26" i="1"/>
  <c r="F26" i="1"/>
  <c r="E26" i="1"/>
  <c r="CZ25" i="1"/>
  <c r="CY25" i="1"/>
  <c r="CX25" i="1"/>
  <c r="CW25" i="1"/>
  <c r="CV25" i="1"/>
  <c r="CU25" i="1"/>
  <c r="CT25" i="1"/>
  <c r="CS25" i="1"/>
  <c r="CR25" i="1"/>
  <c r="CQ25" i="1"/>
  <c r="CP25" i="1"/>
  <c r="CO25" i="1"/>
  <c r="CN25" i="1"/>
  <c r="CM25" i="1"/>
  <c r="CL25" i="1"/>
  <c r="CK25" i="1"/>
  <c r="CJ25" i="1"/>
  <c r="CI25" i="1"/>
  <c r="CH25" i="1"/>
  <c r="CG25" i="1"/>
  <c r="CF25" i="1"/>
  <c r="CE25" i="1"/>
  <c r="CD25" i="1"/>
  <c r="CC25" i="1"/>
  <c r="CB25" i="1"/>
  <c r="CA25" i="1"/>
  <c r="BZ25" i="1"/>
  <c r="BY25" i="1"/>
  <c r="BX25" i="1"/>
  <c r="BW25" i="1"/>
  <c r="BV25" i="1"/>
  <c r="BU25" i="1"/>
  <c r="BT25" i="1"/>
  <c r="BS25" i="1"/>
  <c r="BR25" i="1"/>
  <c r="BQ25" i="1"/>
  <c r="BP25" i="1"/>
  <c r="BO25" i="1"/>
  <c r="BN25" i="1"/>
  <c r="BM25" i="1"/>
  <c r="BL25" i="1"/>
  <c r="BK25" i="1"/>
  <c r="BJ25" i="1"/>
  <c r="BI25" i="1"/>
  <c r="BH25" i="1"/>
  <c r="BG25" i="1"/>
  <c r="BF25" i="1"/>
  <c r="BE25" i="1"/>
  <c r="BD25" i="1"/>
  <c r="BC25" i="1"/>
  <c r="BB25" i="1"/>
  <c r="BA25" i="1"/>
  <c r="AZ25" i="1"/>
  <c r="AY25"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R25" i="1"/>
  <c r="Q25" i="1"/>
  <c r="P25" i="1"/>
  <c r="O25" i="1"/>
  <c r="N25" i="1"/>
  <c r="M25" i="1"/>
  <c r="L25" i="1"/>
  <c r="K25" i="1"/>
  <c r="J25" i="1"/>
  <c r="I25" i="1"/>
  <c r="H25" i="1"/>
  <c r="DC25" i="1" s="1"/>
  <c r="G25" i="1"/>
  <c r="F25" i="1"/>
  <c r="E25" i="1"/>
  <c r="CZ24" i="1"/>
  <c r="CY24" i="1"/>
  <c r="CX24" i="1"/>
  <c r="CW24" i="1"/>
  <c r="CV24" i="1"/>
  <c r="CU24" i="1"/>
  <c r="CT24" i="1"/>
  <c r="CS24" i="1"/>
  <c r="CR24" i="1"/>
  <c r="CQ24" i="1"/>
  <c r="CP24" i="1"/>
  <c r="CO24" i="1"/>
  <c r="CN24" i="1"/>
  <c r="CM24" i="1"/>
  <c r="CL24" i="1"/>
  <c r="CK24" i="1"/>
  <c r="CJ24" i="1"/>
  <c r="CI24" i="1"/>
  <c r="CH24" i="1"/>
  <c r="CG24" i="1"/>
  <c r="CF24" i="1"/>
  <c r="CE24" i="1"/>
  <c r="CD24" i="1"/>
  <c r="CC24" i="1"/>
  <c r="CB24" i="1"/>
  <c r="CA24" i="1"/>
  <c r="BZ24" i="1"/>
  <c r="BY24" i="1"/>
  <c r="BX24" i="1"/>
  <c r="BW24" i="1"/>
  <c r="BV24" i="1"/>
  <c r="BU24" i="1"/>
  <c r="BT24" i="1"/>
  <c r="BS24" i="1"/>
  <c r="BR24" i="1"/>
  <c r="BQ24" i="1"/>
  <c r="BP24" i="1"/>
  <c r="BO24" i="1"/>
  <c r="BN24" i="1"/>
  <c r="BM24" i="1"/>
  <c r="BL24" i="1"/>
  <c r="BK24" i="1"/>
  <c r="BJ24" i="1"/>
  <c r="BI24" i="1"/>
  <c r="BH24" i="1"/>
  <c r="BG24" i="1"/>
  <c r="BF24" i="1"/>
  <c r="BE24" i="1"/>
  <c r="BD24" i="1"/>
  <c r="BC24" i="1"/>
  <c r="BB24" i="1"/>
  <c r="BA24"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W24" i="1"/>
  <c r="V24" i="1"/>
  <c r="U24" i="1"/>
  <c r="T24" i="1"/>
  <c r="S24" i="1"/>
  <c r="R24" i="1"/>
  <c r="Q24" i="1"/>
  <c r="P24" i="1"/>
  <c r="O24" i="1"/>
  <c r="N24" i="1"/>
  <c r="M24" i="1"/>
  <c r="L24" i="1"/>
  <c r="K24" i="1"/>
  <c r="J24" i="1"/>
  <c r="I24" i="1"/>
  <c r="H24" i="1"/>
  <c r="DB24" i="1" s="1"/>
  <c r="DH24" i="1" s="1"/>
  <c r="G24" i="1"/>
  <c r="F24" i="1"/>
  <c r="E24" i="1"/>
  <c r="CZ23" i="1"/>
  <c r="CY23" i="1"/>
  <c r="CX23" i="1"/>
  <c r="CW23" i="1"/>
  <c r="CV23" i="1"/>
  <c r="CU23" i="1"/>
  <c r="CT23" i="1"/>
  <c r="CS23" i="1"/>
  <c r="CR23" i="1"/>
  <c r="CQ23" i="1"/>
  <c r="CP23" i="1"/>
  <c r="CO23" i="1"/>
  <c r="CN23" i="1"/>
  <c r="CM23" i="1"/>
  <c r="CL23" i="1"/>
  <c r="CK23" i="1"/>
  <c r="CJ23" i="1"/>
  <c r="CI23" i="1"/>
  <c r="CH23" i="1"/>
  <c r="CG23" i="1"/>
  <c r="CF23" i="1"/>
  <c r="CE23" i="1"/>
  <c r="CD23" i="1"/>
  <c r="CC23" i="1"/>
  <c r="CB23" i="1"/>
  <c r="CA23" i="1"/>
  <c r="BZ23" i="1"/>
  <c r="BY23" i="1"/>
  <c r="BX23" i="1"/>
  <c r="BW23" i="1"/>
  <c r="BV23" i="1"/>
  <c r="BU23" i="1"/>
  <c r="BT23" i="1"/>
  <c r="BS23" i="1"/>
  <c r="BR23" i="1"/>
  <c r="BQ23" i="1"/>
  <c r="BP23" i="1"/>
  <c r="BO23" i="1"/>
  <c r="BN23" i="1"/>
  <c r="BM23" i="1"/>
  <c r="BL23" i="1"/>
  <c r="BK23" i="1"/>
  <c r="BJ23" i="1"/>
  <c r="BI23" i="1"/>
  <c r="BH23" i="1"/>
  <c r="BG23" i="1"/>
  <c r="BF23" i="1"/>
  <c r="BE23" i="1"/>
  <c r="BD23" i="1"/>
  <c r="BC23" i="1"/>
  <c r="BB23" i="1"/>
  <c r="BA23" i="1"/>
  <c r="AZ23" i="1"/>
  <c r="AY23" i="1"/>
  <c r="AX23"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R23" i="1"/>
  <c r="Q23" i="1"/>
  <c r="P23" i="1"/>
  <c r="O23" i="1"/>
  <c r="N23" i="1"/>
  <c r="M23" i="1"/>
  <c r="L23" i="1"/>
  <c r="K23" i="1"/>
  <c r="J23" i="1"/>
  <c r="I23" i="1"/>
  <c r="H23" i="1"/>
  <c r="DC23" i="1" s="1"/>
  <c r="G23" i="1"/>
  <c r="F23" i="1"/>
  <c r="E23" i="1"/>
  <c r="CZ22" i="1"/>
  <c r="CY22" i="1"/>
  <c r="CX22" i="1"/>
  <c r="CW22" i="1"/>
  <c r="CV22" i="1"/>
  <c r="CU22" i="1"/>
  <c r="CT22" i="1"/>
  <c r="CS22" i="1"/>
  <c r="CR22" i="1"/>
  <c r="CQ22" i="1"/>
  <c r="CP22" i="1"/>
  <c r="CO22" i="1"/>
  <c r="CN22" i="1"/>
  <c r="CM22" i="1"/>
  <c r="CL22" i="1"/>
  <c r="CK22" i="1"/>
  <c r="CJ22" i="1"/>
  <c r="CI22" i="1"/>
  <c r="CH22" i="1"/>
  <c r="CG22" i="1"/>
  <c r="CF22" i="1"/>
  <c r="CE22" i="1"/>
  <c r="CD22" i="1"/>
  <c r="CC22" i="1"/>
  <c r="CB22" i="1"/>
  <c r="CA22" i="1"/>
  <c r="BZ22" i="1"/>
  <c r="BY22" i="1"/>
  <c r="BX22" i="1"/>
  <c r="BW22" i="1"/>
  <c r="BV22" i="1"/>
  <c r="BU22" i="1"/>
  <c r="BT22" i="1"/>
  <c r="BS22" i="1"/>
  <c r="BR22" i="1"/>
  <c r="BQ22" i="1"/>
  <c r="BP22" i="1"/>
  <c r="BO22" i="1"/>
  <c r="BN22" i="1"/>
  <c r="BM22" i="1"/>
  <c r="BL22" i="1"/>
  <c r="BK22" i="1"/>
  <c r="BJ22" i="1"/>
  <c r="BI22" i="1"/>
  <c r="BH22" i="1"/>
  <c r="BG22" i="1"/>
  <c r="BF22" i="1"/>
  <c r="BE22" i="1"/>
  <c r="BD22" i="1"/>
  <c r="BC22" i="1"/>
  <c r="CZ21" i="1"/>
  <c r="CY21" i="1"/>
  <c r="CX21" i="1"/>
  <c r="CW21" i="1"/>
  <c r="CV21" i="1"/>
  <c r="CU21" i="1"/>
  <c r="CT21" i="1"/>
  <c r="CS21" i="1"/>
  <c r="CR21" i="1"/>
  <c r="CQ21" i="1"/>
  <c r="CP21" i="1"/>
  <c r="CO21" i="1"/>
  <c r="CN21" i="1"/>
  <c r="CM21" i="1"/>
  <c r="CL21" i="1"/>
  <c r="CK21" i="1"/>
  <c r="CJ21" i="1"/>
  <c r="CI21" i="1"/>
  <c r="CH21" i="1"/>
  <c r="CG21" i="1"/>
  <c r="CF21" i="1"/>
  <c r="CE21" i="1"/>
  <c r="CD21" i="1"/>
  <c r="CC21" i="1"/>
  <c r="CB21" i="1"/>
  <c r="CA21" i="1"/>
  <c r="BZ21" i="1"/>
  <c r="BY21" i="1"/>
  <c r="BX21" i="1"/>
  <c r="BW21" i="1"/>
  <c r="BV21" i="1"/>
  <c r="BU21" i="1"/>
  <c r="BT21" i="1"/>
  <c r="BS21" i="1"/>
  <c r="BR21" i="1"/>
  <c r="BQ21" i="1"/>
  <c r="BP21" i="1"/>
  <c r="BO21" i="1"/>
  <c r="BN21" i="1"/>
  <c r="BM21" i="1"/>
  <c r="BL21" i="1"/>
  <c r="BK21" i="1"/>
  <c r="BJ21" i="1"/>
  <c r="BI21" i="1"/>
  <c r="BH21" i="1"/>
  <c r="BG21" i="1"/>
  <c r="BF21" i="1"/>
  <c r="BE21" i="1"/>
  <c r="BD21" i="1"/>
  <c r="BC21" i="1"/>
  <c r="CZ20" i="1"/>
  <c r="CY20" i="1"/>
  <c r="CX20" i="1"/>
  <c r="CW20" i="1"/>
  <c r="CV20" i="1"/>
  <c r="CU20" i="1"/>
  <c r="CT20" i="1"/>
  <c r="CS20" i="1"/>
  <c r="CR20" i="1"/>
  <c r="CQ20" i="1"/>
  <c r="CP20" i="1"/>
  <c r="CO20" i="1"/>
  <c r="CN20" i="1"/>
  <c r="CM20" i="1"/>
  <c r="CL20" i="1"/>
  <c r="CK20" i="1"/>
  <c r="CJ20" i="1"/>
  <c r="CI20" i="1"/>
  <c r="CH20" i="1"/>
  <c r="CG20" i="1"/>
  <c r="CF20" i="1"/>
  <c r="CE20" i="1"/>
  <c r="CD20" i="1"/>
  <c r="CC20" i="1"/>
  <c r="CB20" i="1"/>
  <c r="CA20" i="1"/>
  <c r="BZ20" i="1"/>
  <c r="BY20" i="1"/>
  <c r="BX20" i="1"/>
  <c r="BW20" i="1"/>
  <c r="BV20" i="1"/>
  <c r="BU20" i="1"/>
  <c r="BT20" i="1"/>
  <c r="BS20" i="1"/>
  <c r="BR20" i="1"/>
  <c r="BQ20" i="1"/>
  <c r="BP20" i="1"/>
  <c r="BO20" i="1"/>
  <c r="BN20" i="1"/>
  <c r="BM20" i="1"/>
  <c r="BL20" i="1"/>
  <c r="BK20" i="1"/>
  <c r="BJ20" i="1"/>
  <c r="BI20" i="1"/>
  <c r="BH20" i="1"/>
  <c r="BG20" i="1"/>
  <c r="BF20" i="1"/>
  <c r="BE20" i="1"/>
  <c r="BD20" i="1"/>
  <c r="BC20" i="1"/>
  <c r="CZ19" i="1"/>
  <c r="CY19" i="1"/>
  <c r="CX19" i="1"/>
  <c r="CW19" i="1"/>
  <c r="CV19" i="1"/>
  <c r="CU19" i="1"/>
  <c r="CT19" i="1"/>
  <c r="CS19" i="1"/>
  <c r="CR19" i="1"/>
  <c r="CQ19" i="1"/>
  <c r="CP19" i="1"/>
  <c r="CO19" i="1"/>
  <c r="CN19" i="1"/>
  <c r="CM19" i="1"/>
  <c r="CL19" i="1"/>
  <c r="CK19" i="1"/>
  <c r="CJ19" i="1"/>
  <c r="CI19" i="1"/>
  <c r="CH19" i="1"/>
  <c r="CG19" i="1"/>
  <c r="CF19" i="1"/>
  <c r="CE19" i="1"/>
  <c r="CD19" i="1"/>
  <c r="CC19" i="1"/>
  <c r="CB19" i="1"/>
  <c r="CA19" i="1"/>
  <c r="BZ19" i="1"/>
  <c r="BY19" i="1"/>
  <c r="BX19" i="1"/>
  <c r="BW19" i="1"/>
  <c r="BV19" i="1"/>
  <c r="BU19" i="1"/>
  <c r="BT19" i="1"/>
  <c r="BS19" i="1"/>
  <c r="BR19" i="1"/>
  <c r="BQ19" i="1"/>
  <c r="BP19" i="1"/>
  <c r="BO19" i="1"/>
  <c r="BN19" i="1"/>
  <c r="BM19" i="1"/>
  <c r="BL19" i="1"/>
  <c r="BK19" i="1"/>
  <c r="BJ19" i="1"/>
  <c r="BI19" i="1"/>
  <c r="BH19" i="1"/>
  <c r="BG19" i="1"/>
  <c r="BF19" i="1"/>
  <c r="BE19" i="1"/>
  <c r="BD19" i="1"/>
  <c r="BC19" i="1"/>
  <c r="BB19" i="1"/>
  <c r="BA19" i="1"/>
  <c r="AZ19" i="1"/>
  <c r="AY19" i="1"/>
  <c r="AX19"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R19" i="1"/>
  <c r="Q19" i="1"/>
  <c r="P19" i="1"/>
  <c r="O19" i="1"/>
  <c r="N19" i="1"/>
  <c r="M19" i="1"/>
  <c r="L19" i="1"/>
  <c r="K19" i="1"/>
  <c r="J19" i="1"/>
  <c r="I19" i="1"/>
  <c r="H19" i="1"/>
  <c r="G19" i="1"/>
  <c r="F19" i="1"/>
  <c r="E19" i="1"/>
  <c r="CZ18" i="1"/>
  <c r="CY18" i="1"/>
  <c r="CX18" i="1"/>
  <c r="CW18" i="1"/>
  <c r="CV18" i="1"/>
  <c r="CU18" i="1"/>
  <c r="CT18" i="1"/>
  <c r="CS18" i="1"/>
  <c r="CR18" i="1"/>
  <c r="CQ18" i="1"/>
  <c r="CP18" i="1"/>
  <c r="CO18" i="1"/>
  <c r="CN18" i="1"/>
  <c r="CM18" i="1"/>
  <c r="CL18" i="1"/>
  <c r="CK18" i="1"/>
  <c r="CJ18" i="1"/>
  <c r="CI18" i="1"/>
  <c r="CH18" i="1"/>
  <c r="CG18" i="1"/>
  <c r="CF18" i="1"/>
  <c r="CE18" i="1"/>
  <c r="CD18" i="1"/>
  <c r="CC18" i="1"/>
  <c r="CB18" i="1"/>
  <c r="CA18" i="1"/>
  <c r="BZ18" i="1"/>
  <c r="BY18" i="1"/>
  <c r="BX18" i="1"/>
  <c r="BW18" i="1"/>
  <c r="BV18" i="1"/>
  <c r="BU18" i="1"/>
  <c r="BT18" i="1"/>
  <c r="BS18" i="1"/>
  <c r="BR18" i="1"/>
  <c r="BQ18" i="1"/>
  <c r="BP18" i="1"/>
  <c r="BO18" i="1"/>
  <c r="BN18" i="1"/>
  <c r="BM18" i="1"/>
  <c r="BL18" i="1"/>
  <c r="BK18" i="1"/>
  <c r="BJ18" i="1"/>
  <c r="BI18" i="1"/>
  <c r="BH18" i="1"/>
  <c r="BG18" i="1"/>
  <c r="BF18" i="1"/>
  <c r="BE18" i="1"/>
  <c r="BD18" i="1"/>
  <c r="BC18" i="1"/>
  <c r="BB18" i="1"/>
  <c r="BA18" i="1"/>
  <c r="AZ18" i="1"/>
  <c r="AY18" i="1"/>
  <c r="AX18" i="1"/>
  <c r="AW18" i="1"/>
  <c r="AV18" i="1"/>
  <c r="AU18" i="1"/>
  <c r="AT18" i="1"/>
  <c r="AS18" i="1"/>
  <c r="AR18" i="1"/>
  <c r="AQ18" i="1"/>
  <c r="AP18" i="1"/>
  <c r="AO18" i="1"/>
  <c r="AN18" i="1"/>
  <c r="AM18" i="1"/>
  <c r="AL18" i="1"/>
  <c r="AK18" i="1"/>
  <c r="AJ18" i="1"/>
  <c r="AI18" i="1"/>
  <c r="AH18" i="1"/>
  <c r="AG18" i="1"/>
  <c r="AF18" i="1"/>
  <c r="AE18" i="1"/>
  <c r="AD18" i="1"/>
  <c r="AC18" i="1"/>
  <c r="AB18" i="1"/>
  <c r="AA18" i="1"/>
  <c r="Z18" i="1"/>
  <c r="Y18" i="1"/>
  <c r="X18" i="1"/>
  <c r="W18" i="1"/>
  <c r="V18" i="1"/>
  <c r="U18" i="1"/>
  <c r="T18" i="1"/>
  <c r="S18" i="1"/>
  <c r="R18" i="1"/>
  <c r="Q18" i="1"/>
  <c r="P18" i="1"/>
  <c r="O18" i="1"/>
  <c r="N18" i="1"/>
  <c r="M18" i="1"/>
  <c r="L18" i="1"/>
  <c r="K18" i="1"/>
  <c r="J18" i="1"/>
  <c r="I18" i="1"/>
  <c r="H18" i="1"/>
  <c r="G18" i="1"/>
  <c r="F18" i="1"/>
  <c r="E18" i="1"/>
  <c r="DB18" i="1" s="1"/>
  <c r="DH18" i="1" s="1"/>
  <c r="EC18" i="1" s="1"/>
  <c r="H8" i="7" s="1"/>
  <c r="CZ17" i="1"/>
  <c r="CY17" i="1"/>
  <c r="CX17" i="1"/>
  <c r="CW17" i="1"/>
  <c r="CV17" i="1"/>
  <c r="CU17" i="1"/>
  <c r="CT17" i="1"/>
  <c r="CS17" i="1"/>
  <c r="CR17" i="1"/>
  <c r="CQ17" i="1"/>
  <c r="CP17" i="1"/>
  <c r="CO17" i="1"/>
  <c r="CN17" i="1"/>
  <c r="CM17" i="1"/>
  <c r="CL17" i="1"/>
  <c r="CK17" i="1"/>
  <c r="CJ17" i="1"/>
  <c r="CI17" i="1"/>
  <c r="CH17" i="1"/>
  <c r="CG17" i="1"/>
  <c r="CF17" i="1"/>
  <c r="CE17" i="1"/>
  <c r="CD17" i="1"/>
  <c r="CC17" i="1"/>
  <c r="CB17" i="1"/>
  <c r="CA17" i="1"/>
  <c r="BZ17" i="1"/>
  <c r="BY17" i="1"/>
  <c r="BX17" i="1"/>
  <c r="BW17" i="1"/>
  <c r="BV17" i="1"/>
  <c r="BU17" i="1"/>
  <c r="BT17" i="1"/>
  <c r="BS17" i="1"/>
  <c r="BR17" i="1"/>
  <c r="BQ17" i="1"/>
  <c r="BP17" i="1"/>
  <c r="BO17" i="1"/>
  <c r="BN17" i="1"/>
  <c r="BM17" i="1"/>
  <c r="BL17" i="1"/>
  <c r="BK17" i="1"/>
  <c r="BJ17" i="1"/>
  <c r="BI17" i="1"/>
  <c r="BH17" i="1"/>
  <c r="BG17" i="1"/>
  <c r="BF17" i="1"/>
  <c r="BE17" i="1"/>
  <c r="BD17" i="1"/>
  <c r="BC17" i="1"/>
  <c r="BB17" i="1"/>
  <c r="BA17" i="1"/>
  <c r="AZ17" i="1"/>
  <c r="AY17" i="1"/>
  <c r="AX17" i="1"/>
  <c r="AW17" i="1"/>
  <c r="AV17" i="1"/>
  <c r="AU17" i="1"/>
  <c r="AT17" i="1"/>
  <c r="AS17" i="1"/>
  <c r="AR17" i="1"/>
  <c r="AQ17" i="1"/>
  <c r="AP17" i="1"/>
  <c r="AO17" i="1"/>
  <c r="AN17" i="1"/>
  <c r="AM17" i="1"/>
  <c r="AL17" i="1"/>
  <c r="AK17" i="1"/>
  <c r="AJ17" i="1"/>
  <c r="AI17" i="1"/>
  <c r="AH17" i="1"/>
  <c r="AG17" i="1"/>
  <c r="AF17" i="1"/>
  <c r="AE17" i="1"/>
  <c r="AD17" i="1"/>
  <c r="AC17" i="1"/>
  <c r="AB17" i="1"/>
  <c r="AA17" i="1"/>
  <c r="Z17" i="1"/>
  <c r="Y17" i="1"/>
  <c r="X17" i="1"/>
  <c r="W17" i="1"/>
  <c r="V17" i="1"/>
  <c r="U17" i="1"/>
  <c r="T17" i="1"/>
  <c r="S17" i="1"/>
  <c r="R17" i="1"/>
  <c r="Q17" i="1"/>
  <c r="P17" i="1"/>
  <c r="O17" i="1"/>
  <c r="N17" i="1"/>
  <c r="M17" i="1"/>
  <c r="L17" i="1"/>
  <c r="K17" i="1"/>
  <c r="J17" i="1"/>
  <c r="I17" i="1"/>
  <c r="H17" i="1"/>
  <c r="G17" i="1"/>
  <c r="F17" i="1"/>
  <c r="E17" i="1"/>
  <c r="DD17" i="1" s="1"/>
  <c r="CZ16" i="1"/>
  <c r="CY16" i="1"/>
  <c r="CX16" i="1"/>
  <c r="CW16" i="1"/>
  <c r="CV16" i="1"/>
  <c r="CU16" i="1"/>
  <c r="CT16" i="1"/>
  <c r="CS16" i="1"/>
  <c r="CR16" i="1"/>
  <c r="CQ16" i="1"/>
  <c r="CP16" i="1"/>
  <c r="CO16" i="1"/>
  <c r="CN16" i="1"/>
  <c r="CM16" i="1"/>
  <c r="CL16" i="1"/>
  <c r="CK16" i="1"/>
  <c r="CJ16" i="1"/>
  <c r="CI16" i="1"/>
  <c r="CH16" i="1"/>
  <c r="CG16" i="1"/>
  <c r="CF16" i="1"/>
  <c r="CE16" i="1"/>
  <c r="CD16" i="1"/>
  <c r="CC16" i="1"/>
  <c r="CB16" i="1"/>
  <c r="CA16" i="1"/>
  <c r="BZ16" i="1"/>
  <c r="BY16" i="1"/>
  <c r="BX16" i="1"/>
  <c r="BW16" i="1"/>
  <c r="BV16" i="1"/>
  <c r="BU16" i="1"/>
  <c r="BT16"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H16" i="1"/>
  <c r="G16" i="1"/>
  <c r="F16" i="1"/>
  <c r="E16" i="1"/>
  <c r="CZ15" i="1"/>
  <c r="CY15" i="1"/>
  <c r="CX15" i="1"/>
  <c r="CW15" i="1"/>
  <c r="CV15" i="1"/>
  <c r="CU15" i="1"/>
  <c r="CT15" i="1"/>
  <c r="CS15" i="1"/>
  <c r="CR15" i="1"/>
  <c r="CQ15" i="1"/>
  <c r="CP15" i="1"/>
  <c r="CO15" i="1"/>
  <c r="CN15" i="1"/>
  <c r="CM15" i="1"/>
  <c r="CL15" i="1"/>
  <c r="CK15" i="1"/>
  <c r="CJ15" i="1"/>
  <c r="CI15" i="1"/>
  <c r="CH15" i="1"/>
  <c r="CG15" i="1"/>
  <c r="CF15" i="1"/>
  <c r="CE15" i="1"/>
  <c r="CD15" i="1"/>
  <c r="CC15" i="1"/>
  <c r="CB15" i="1"/>
  <c r="CA15" i="1"/>
  <c r="BZ15" i="1"/>
  <c r="BY15" i="1"/>
  <c r="BX15" i="1"/>
  <c r="BW15" i="1"/>
  <c r="BV15" i="1"/>
  <c r="BU15" i="1"/>
  <c r="BT15" i="1"/>
  <c r="BS15" i="1"/>
  <c r="BR15" i="1"/>
  <c r="BQ15" i="1"/>
  <c r="BP15" i="1"/>
  <c r="BO15" i="1"/>
  <c r="BN15" i="1"/>
  <c r="BM15" i="1"/>
  <c r="BL15" i="1"/>
  <c r="BK15" i="1"/>
  <c r="BJ15" i="1"/>
  <c r="BI15" i="1"/>
  <c r="BH15" i="1"/>
  <c r="BG15" i="1"/>
  <c r="BF15" i="1"/>
  <c r="BE15" i="1"/>
  <c r="BD15" i="1"/>
  <c r="BC15" i="1"/>
  <c r="CZ14" i="1"/>
  <c r="CY14" i="1"/>
  <c r="CX14" i="1"/>
  <c r="CW14" i="1"/>
  <c r="CV14" i="1"/>
  <c r="CU14" i="1"/>
  <c r="CT14" i="1"/>
  <c r="CS14" i="1"/>
  <c r="CR14" i="1"/>
  <c r="CQ14" i="1"/>
  <c r="CP14" i="1"/>
  <c r="CO14" i="1"/>
  <c r="CN14" i="1"/>
  <c r="CM14" i="1"/>
  <c r="CL14" i="1"/>
  <c r="CK14" i="1"/>
  <c r="CJ14" i="1"/>
  <c r="CI14" i="1"/>
  <c r="CH14" i="1"/>
  <c r="CG14" i="1"/>
  <c r="CF14" i="1"/>
  <c r="CE14" i="1"/>
  <c r="CD14" i="1"/>
  <c r="CC14" i="1"/>
  <c r="CB14" i="1"/>
  <c r="CA14" i="1"/>
  <c r="BZ14" i="1"/>
  <c r="BY14" i="1"/>
  <c r="BX14" i="1"/>
  <c r="BW14" i="1"/>
  <c r="BV14" i="1"/>
  <c r="BU14" i="1"/>
  <c r="BT14" i="1"/>
  <c r="BS14" i="1"/>
  <c r="BR14" i="1"/>
  <c r="BQ14" i="1"/>
  <c r="BP14" i="1"/>
  <c r="BO14" i="1"/>
  <c r="BN14" i="1"/>
  <c r="BM14" i="1"/>
  <c r="BL14" i="1"/>
  <c r="BK14" i="1"/>
  <c r="BJ14" i="1"/>
  <c r="BI14" i="1"/>
  <c r="BH14" i="1"/>
  <c r="BG14" i="1"/>
  <c r="BF14" i="1"/>
  <c r="BE14" i="1"/>
  <c r="BD14" i="1"/>
  <c r="BC14" i="1"/>
  <c r="BB14" i="1"/>
  <c r="BA14" i="1"/>
  <c r="AZ14" i="1"/>
  <c r="AY14" i="1"/>
  <c r="AX14" i="1"/>
  <c r="AW14" i="1"/>
  <c r="AV14" i="1"/>
  <c r="AU14" i="1"/>
  <c r="AT14" i="1"/>
  <c r="AS14" i="1"/>
  <c r="AR14" i="1"/>
  <c r="AQ14" i="1"/>
  <c r="AP14" i="1"/>
  <c r="AO14" i="1"/>
  <c r="AN14" i="1"/>
  <c r="AM14" i="1"/>
  <c r="AL14" i="1"/>
  <c r="AK14" i="1"/>
  <c r="AJ14" i="1"/>
  <c r="AI14" i="1"/>
  <c r="AH14" i="1"/>
  <c r="AG14" i="1"/>
  <c r="AF14" i="1"/>
  <c r="AE14" i="1"/>
  <c r="AD14" i="1"/>
  <c r="AC14" i="1"/>
  <c r="AB14" i="1"/>
  <c r="AA14" i="1"/>
  <c r="Z14" i="1"/>
  <c r="Y14" i="1"/>
  <c r="X14" i="1"/>
  <c r="W14" i="1"/>
  <c r="V14" i="1"/>
  <c r="U14" i="1"/>
  <c r="T14" i="1"/>
  <c r="S14" i="1"/>
  <c r="R14" i="1"/>
  <c r="Q14" i="1"/>
  <c r="P14" i="1"/>
  <c r="O14" i="1"/>
  <c r="N14" i="1"/>
  <c r="M14" i="1"/>
  <c r="L14" i="1"/>
  <c r="K14" i="1"/>
  <c r="J14" i="1"/>
  <c r="I14" i="1"/>
  <c r="H14" i="1"/>
  <c r="DC14" i="1" s="1"/>
  <c r="G14" i="1"/>
  <c r="F14" i="1"/>
  <c r="E14" i="1"/>
  <c r="CZ13" i="1"/>
  <c r="CY13" i="1"/>
  <c r="CX13" i="1"/>
  <c r="CW13" i="1"/>
  <c r="CV13" i="1"/>
  <c r="CU13" i="1"/>
  <c r="CT13" i="1"/>
  <c r="CS13" i="1"/>
  <c r="CR13" i="1"/>
  <c r="CQ13" i="1"/>
  <c r="CP13" i="1"/>
  <c r="CO13" i="1"/>
  <c r="CN13" i="1"/>
  <c r="CM13" i="1"/>
  <c r="CL13" i="1"/>
  <c r="CK13" i="1"/>
  <c r="CJ13" i="1"/>
  <c r="CI13" i="1"/>
  <c r="CH13" i="1"/>
  <c r="CG13" i="1"/>
  <c r="CF13" i="1"/>
  <c r="CE13" i="1"/>
  <c r="CD13" i="1"/>
  <c r="CC13" i="1"/>
  <c r="CB13" i="1"/>
  <c r="CA13" i="1"/>
  <c r="BZ13" i="1"/>
  <c r="BY13" i="1"/>
  <c r="BX13" i="1"/>
  <c r="BW13" i="1"/>
  <c r="BV13" i="1"/>
  <c r="BU13" i="1"/>
  <c r="BT13" i="1"/>
  <c r="BS13" i="1"/>
  <c r="BR13" i="1"/>
  <c r="BQ13" i="1"/>
  <c r="BP13" i="1"/>
  <c r="BO13" i="1"/>
  <c r="BN13" i="1"/>
  <c r="BM13" i="1"/>
  <c r="BL13" i="1"/>
  <c r="BK13" i="1"/>
  <c r="BJ13" i="1"/>
  <c r="BI13" i="1"/>
  <c r="BH13" i="1"/>
  <c r="BG13" i="1"/>
  <c r="BF13" i="1"/>
  <c r="BE13" i="1"/>
  <c r="BD13" i="1"/>
  <c r="BC13" i="1"/>
  <c r="BB13" i="1"/>
  <c r="BA13" i="1"/>
  <c r="AZ13" i="1"/>
  <c r="AY13" i="1"/>
  <c r="AX13" i="1"/>
  <c r="AW13" i="1"/>
  <c r="AV13" i="1"/>
  <c r="AU13" i="1"/>
  <c r="AT13"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DC13" i="1" s="1"/>
  <c r="G13" i="1"/>
  <c r="F13" i="1"/>
  <c r="E13" i="1"/>
  <c r="CZ12" i="1"/>
  <c r="CY12" i="1"/>
  <c r="CX12" i="1"/>
  <c r="CW12" i="1"/>
  <c r="CV12" i="1"/>
  <c r="CU12" i="1"/>
  <c r="CT12" i="1"/>
  <c r="CS12" i="1"/>
  <c r="CR12" i="1"/>
  <c r="CQ12" i="1"/>
  <c r="CP12" i="1"/>
  <c r="CO12" i="1"/>
  <c r="CN12" i="1"/>
  <c r="CM12" i="1"/>
  <c r="CL12" i="1"/>
  <c r="CK12" i="1"/>
  <c r="CJ12" i="1"/>
  <c r="CI12" i="1"/>
  <c r="CH12" i="1"/>
  <c r="CG12" i="1"/>
  <c r="CF12" i="1"/>
  <c r="CE12" i="1"/>
  <c r="CD12" i="1"/>
  <c r="CC12" i="1"/>
  <c r="CB12" i="1"/>
  <c r="CA12" i="1"/>
  <c r="BZ12" i="1"/>
  <c r="BY12" i="1"/>
  <c r="BX12" i="1"/>
  <c r="BW12" i="1"/>
  <c r="BV12" i="1"/>
  <c r="BU12" i="1"/>
  <c r="BT12" i="1"/>
  <c r="BS12" i="1"/>
  <c r="BR12" i="1"/>
  <c r="BQ12" i="1"/>
  <c r="BP12" i="1"/>
  <c r="BO12" i="1"/>
  <c r="BN12" i="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C12" i="1" s="1"/>
  <c r="CZ11" i="1"/>
  <c r="CY11" i="1"/>
  <c r="CX11" i="1"/>
  <c r="CW11" i="1"/>
  <c r="CV11" i="1"/>
  <c r="CU11" i="1"/>
  <c r="CT11" i="1"/>
  <c r="CS11" i="1"/>
  <c r="CR11" i="1"/>
  <c r="CQ11" i="1"/>
  <c r="CP11" i="1"/>
  <c r="CO11" i="1"/>
  <c r="CN11" i="1"/>
  <c r="CM11" i="1"/>
  <c r="CL11" i="1"/>
  <c r="CK11" i="1"/>
  <c r="CJ11" i="1"/>
  <c r="CI11" i="1"/>
  <c r="CH11" i="1"/>
  <c r="CG11" i="1"/>
  <c r="CF11" i="1"/>
  <c r="CE11" i="1"/>
  <c r="CD11" i="1"/>
  <c r="CC11" i="1"/>
  <c r="CB11" i="1"/>
  <c r="CA11" i="1"/>
  <c r="BZ11" i="1"/>
  <c r="BY11" i="1"/>
  <c r="BX11" i="1"/>
  <c r="BW11" i="1"/>
  <c r="BV11" i="1"/>
  <c r="BU11" i="1"/>
  <c r="BT11" i="1"/>
  <c r="BS11" i="1"/>
  <c r="BR11" i="1"/>
  <c r="BQ11" i="1"/>
  <c r="BP11" i="1"/>
  <c r="BO11" i="1"/>
  <c r="BN11" i="1"/>
  <c r="BM11" i="1"/>
  <c r="BL11" i="1"/>
  <c r="BK11" i="1"/>
  <c r="BJ11" i="1"/>
  <c r="BI11" i="1"/>
  <c r="BH11" i="1"/>
  <c r="BG11" i="1"/>
  <c r="BF11" i="1"/>
  <c r="BE11" i="1"/>
  <c r="BD11" i="1"/>
  <c r="BC11" i="1"/>
  <c r="BB11" i="1"/>
  <c r="BA11" i="1"/>
  <c r="AZ11" i="1"/>
  <c r="AY11" i="1"/>
  <c r="AX11" i="1"/>
  <c r="AW11" i="1"/>
  <c r="AV11" i="1"/>
  <c r="AU11"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H11" i="1"/>
  <c r="DC11" i="1" s="1"/>
  <c r="G11" i="1"/>
  <c r="F11" i="1"/>
  <c r="E11" i="1"/>
  <c r="CZ10" i="1"/>
  <c r="CY10" i="1"/>
  <c r="CX10" i="1"/>
  <c r="CW10" i="1"/>
  <c r="CV10" i="1"/>
  <c r="CU10" i="1"/>
  <c r="CT10" i="1"/>
  <c r="CS10" i="1"/>
  <c r="CR10" i="1"/>
  <c r="CQ10" i="1"/>
  <c r="CP10" i="1"/>
  <c r="CO10" i="1"/>
  <c r="CN10" i="1"/>
  <c r="CM10" i="1"/>
  <c r="CL10" i="1"/>
  <c r="CK10" i="1"/>
  <c r="CJ10" i="1"/>
  <c r="CI10" i="1"/>
  <c r="CH10" i="1"/>
  <c r="CG10" i="1"/>
  <c r="CF10" i="1"/>
  <c r="CE10" i="1"/>
  <c r="CD10" i="1"/>
  <c r="CC10" i="1"/>
  <c r="CB10" i="1"/>
  <c r="CA10" i="1"/>
  <c r="BZ10" i="1"/>
  <c r="BY10" i="1"/>
  <c r="BX10" i="1"/>
  <c r="BW10" i="1"/>
  <c r="BV10" i="1"/>
  <c r="BU10" i="1"/>
  <c r="BT10" i="1"/>
  <c r="BS10" i="1"/>
  <c r="BR10" i="1"/>
  <c r="BQ10" i="1"/>
  <c r="BP10" i="1"/>
  <c r="BO10" i="1"/>
  <c r="BN10" i="1"/>
  <c r="BM10" i="1"/>
  <c r="BL10" i="1"/>
  <c r="BK10" i="1"/>
  <c r="BJ10" i="1"/>
  <c r="BI10" i="1"/>
  <c r="BH10" i="1"/>
  <c r="BG10" i="1"/>
  <c r="BF10" i="1"/>
  <c r="BE10" i="1"/>
  <c r="BD10" i="1"/>
  <c r="BC10" i="1"/>
  <c r="BB10" i="1"/>
  <c r="BA10" i="1"/>
  <c r="AZ10" i="1"/>
  <c r="AY10" i="1"/>
  <c r="AX10" i="1"/>
  <c r="AW10" i="1"/>
  <c r="AV10" i="1"/>
  <c r="AU10" i="1"/>
  <c r="AT10" i="1"/>
  <c r="AS10" i="1"/>
  <c r="AR10" i="1"/>
  <c r="AQ10" i="1"/>
  <c r="AP10" i="1"/>
  <c r="AO10" i="1"/>
  <c r="AN10" i="1"/>
  <c r="AM10" i="1"/>
  <c r="AL10" i="1"/>
  <c r="AK10"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c r="DC10" i="1" s="1"/>
  <c r="G10" i="1"/>
  <c r="F10" i="1"/>
  <c r="E10" i="1"/>
  <c r="CZ9" i="1"/>
  <c r="CY9" i="1"/>
  <c r="CX9" i="1"/>
  <c r="CW9" i="1"/>
  <c r="CV9" i="1"/>
  <c r="CU9" i="1"/>
  <c r="CT9" i="1"/>
  <c r="CS9" i="1"/>
  <c r="CR9" i="1"/>
  <c r="CQ9" i="1"/>
  <c r="CP9" i="1"/>
  <c r="CO9" i="1"/>
  <c r="CN9" i="1"/>
  <c r="CM9" i="1"/>
  <c r="CL9" i="1"/>
  <c r="CK9" i="1"/>
  <c r="CJ9" i="1"/>
  <c r="CI9" i="1"/>
  <c r="CH9" i="1"/>
  <c r="CG9" i="1"/>
  <c r="CF9" i="1"/>
  <c r="CE9" i="1"/>
  <c r="CD9" i="1"/>
  <c r="CC9" i="1"/>
  <c r="CB9" i="1"/>
  <c r="CA9" i="1"/>
  <c r="BZ9" i="1"/>
  <c r="BY9" i="1"/>
  <c r="BX9" i="1"/>
  <c r="BW9" i="1"/>
  <c r="BV9" i="1"/>
  <c r="BU9" i="1"/>
  <c r="BT9" i="1"/>
  <c r="BS9" i="1"/>
  <c r="BR9" i="1"/>
  <c r="BQ9" i="1"/>
  <c r="BP9" i="1"/>
  <c r="BO9" i="1"/>
  <c r="BN9" i="1"/>
  <c r="BM9" i="1"/>
  <c r="BL9" i="1"/>
  <c r="BK9" i="1"/>
  <c r="BJ9" i="1"/>
  <c r="BI9" i="1"/>
  <c r="BH9" i="1"/>
  <c r="BG9" i="1"/>
  <c r="BF9" i="1"/>
  <c r="BE9" i="1"/>
  <c r="BD9" i="1"/>
  <c r="BC9" i="1"/>
  <c r="BB9" i="1"/>
  <c r="BA9" i="1"/>
  <c r="AZ9" i="1"/>
  <c r="AY9" i="1"/>
  <c r="AX9" i="1"/>
  <c r="AW9" i="1"/>
  <c r="AV9" i="1"/>
  <c r="AU9" i="1"/>
  <c r="AT9" i="1"/>
  <c r="AS9" i="1"/>
  <c r="AR9" i="1"/>
  <c r="AQ9" i="1"/>
  <c r="AP9" i="1"/>
  <c r="AO9" i="1"/>
  <c r="AN9" i="1"/>
  <c r="AM9" i="1"/>
  <c r="AL9" i="1"/>
  <c r="AK9" i="1"/>
  <c r="AJ9" i="1"/>
  <c r="AI9" i="1"/>
  <c r="AH9" i="1"/>
  <c r="AG9" i="1"/>
  <c r="AF9" i="1"/>
  <c r="AE9" i="1"/>
  <c r="AD9" i="1"/>
  <c r="AC9" i="1"/>
  <c r="AB9" i="1"/>
  <c r="AA9" i="1"/>
  <c r="Z9" i="1"/>
  <c r="Y9" i="1"/>
  <c r="X9" i="1"/>
  <c r="W9" i="1"/>
  <c r="V9" i="1"/>
  <c r="U9" i="1"/>
  <c r="T9" i="1"/>
  <c r="S9" i="1"/>
  <c r="R9" i="1"/>
  <c r="Q9" i="1"/>
  <c r="P9" i="1"/>
  <c r="O9" i="1"/>
  <c r="N9" i="1"/>
  <c r="M9" i="1"/>
  <c r="L9" i="1"/>
  <c r="K9" i="1"/>
  <c r="J9" i="1"/>
  <c r="I9" i="1"/>
  <c r="H9" i="1"/>
  <c r="DC9" i="1" s="1"/>
  <c r="G9" i="1"/>
  <c r="F9" i="1"/>
  <c r="E9"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F8" i="1"/>
  <c r="E8" i="1"/>
  <c r="DB8" i="1" s="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DC7" i="1" s="1"/>
  <c r="G7" i="1"/>
  <c r="F7" i="1"/>
  <c r="E7" i="1"/>
  <c r="CZ6" i="1"/>
  <c r="CY6" i="1"/>
  <c r="CX6" i="1"/>
  <c r="CW6" i="1"/>
  <c r="CV6" i="1"/>
  <c r="CU6" i="1"/>
  <c r="CT6" i="1"/>
  <c r="CS6" i="1"/>
  <c r="CR6" i="1"/>
  <c r="CQ6" i="1"/>
  <c r="CP6" i="1"/>
  <c r="CO6" i="1"/>
  <c r="CN6" i="1"/>
  <c r="CM6" i="1"/>
  <c r="CL6" i="1"/>
  <c r="CK6" i="1"/>
  <c r="CJ6" i="1"/>
  <c r="CI6" i="1"/>
  <c r="CH6" i="1"/>
  <c r="CG6" i="1"/>
  <c r="CF6" i="1"/>
  <c r="CE6" i="1"/>
  <c r="CD6" i="1"/>
  <c r="CC6" i="1"/>
  <c r="CB6" i="1"/>
  <c r="CA6" i="1"/>
  <c r="BZ6" i="1"/>
  <c r="BY6" i="1"/>
  <c r="BX6" i="1"/>
  <c r="BW6" i="1"/>
  <c r="BV6" i="1"/>
  <c r="BU6" i="1"/>
  <c r="BT6" i="1"/>
  <c r="BS6" i="1"/>
  <c r="BR6" i="1"/>
  <c r="BQ6" i="1"/>
  <c r="BP6" i="1"/>
  <c r="BO6" i="1"/>
  <c r="BN6" i="1"/>
  <c r="BM6" i="1"/>
  <c r="BL6" i="1"/>
  <c r="BK6" i="1"/>
  <c r="BJ6" i="1"/>
  <c r="BI6" i="1"/>
  <c r="BH6" i="1"/>
  <c r="BG6" i="1"/>
  <c r="BF6" i="1"/>
  <c r="BE6" i="1"/>
  <c r="BD6" i="1"/>
  <c r="BC6" i="1"/>
  <c r="BB6" i="1"/>
  <c r="BA6" i="1"/>
  <c r="AZ6" i="1"/>
  <c r="AY6" i="1"/>
  <c r="AX6" i="1"/>
  <c r="AW6" i="1"/>
  <c r="AV6" i="1"/>
  <c r="AU6" i="1"/>
  <c r="AT6" i="1"/>
  <c r="AS6" i="1"/>
  <c r="AR6" i="1"/>
  <c r="AQ6" i="1"/>
  <c r="AP6" i="1"/>
  <c r="AO6" i="1"/>
  <c r="AN6" i="1"/>
  <c r="AM6" i="1"/>
  <c r="AL6" i="1"/>
  <c r="AK6" i="1"/>
  <c r="AJ6" i="1"/>
  <c r="AI6" i="1"/>
  <c r="AH6" i="1"/>
  <c r="AG6" i="1"/>
  <c r="AF6" i="1"/>
  <c r="AE6" i="1"/>
  <c r="AD6" i="1"/>
  <c r="AC6" i="1"/>
  <c r="AB6" i="1"/>
  <c r="AA6" i="1"/>
  <c r="Z6" i="1"/>
  <c r="Y6" i="1"/>
  <c r="X6" i="1"/>
  <c r="W6" i="1"/>
  <c r="V6" i="1"/>
  <c r="U6" i="1"/>
  <c r="T6" i="1"/>
  <c r="S6" i="1"/>
  <c r="R6" i="1"/>
  <c r="Q6" i="1"/>
  <c r="P6" i="1"/>
  <c r="O6" i="1"/>
  <c r="N6" i="1"/>
  <c r="M6" i="1"/>
  <c r="L6" i="1"/>
  <c r="K6" i="1"/>
  <c r="J6" i="1"/>
  <c r="I6" i="1"/>
  <c r="H6" i="1"/>
  <c r="DC6" i="1" s="1"/>
  <c r="G6" i="1"/>
  <c r="F6" i="1"/>
  <c r="E6" i="1"/>
  <c r="CZ5" i="1"/>
  <c r="CY5" i="1"/>
  <c r="CX5" i="1"/>
  <c r="CW5" i="1"/>
  <c r="CV5" i="1"/>
  <c r="CU5" i="1"/>
  <c r="CT5" i="1"/>
  <c r="CS5" i="1"/>
  <c r="CR5" i="1"/>
  <c r="CQ5" i="1"/>
  <c r="CP5" i="1"/>
  <c r="CO5" i="1"/>
  <c r="CN5" i="1"/>
  <c r="CM5" i="1"/>
  <c r="CL5" i="1"/>
  <c r="CK5" i="1"/>
  <c r="CJ5" i="1"/>
  <c r="CI5" i="1"/>
  <c r="CH5" i="1"/>
  <c r="CG5" i="1"/>
  <c r="CF5" i="1"/>
  <c r="CE5" i="1"/>
  <c r="CD5" i="1"/>
  <c r="CC5" i="1"/>
  <c r="CB5" i="1"/>
  <c r="CA5" i="1"/>
  <c r="BZ5" i="1"/>
  <c r="BY5" i="1"/>
  <c r="BX5" i="1"/>
  <c r="BW5" i="1"/>
  <c r="BV5" i="1"/>
  <c r="BU5" i="1"/>
  <c r="BT5" i="1"/>
  <c r="BS5" i="1"/>
  <c r="BR5" i="1"/>
  <c r="BQ5" i="1"/>
  <c r="BP5" i="1"/>
  <c r="BO5" i="1"/>
  <c r="BN5" i="1"/>
  <c r="BM5" i="1"/>
  <c r="BL5" i="1"/>
  <c r="BK5" i="1"/>
  <c r="BJ5" i="1"/>
  <c r="BI5" i="1"/>
  <c r="BH5" i="1"/>
  <c r="BG5" i="1"/>
  <c r="BF5" i="1"/>
  <c r="BE5" i="1"/>
  <c r="BD5" i="1"/>
  <c r="BC5" i="1"/>
  <c r="BB5" i="1"/>
  <c r="BA5" i="1"/>
  <c r="AZ5" i="1"/>
  <c r="AY5" i="1"/>
  <c r="AX5" i="1"/>
  <c r="AW5" i="1"/>
  <c r="AV5" i="1"/>
  <c r="AU5" i="1"/>
  <c r="AT5" i="1"/>
  <c r="AS5" i="1"/>
  <c r="AR5" i="1"/>
  <c r="AQ5" i="1"/>
  <c r="AP5" i="1"/>
  <c r="AO5" i="1"/>
  <c r="AN5" i="1"/>
  <c r="AM5" i="1"/>
  <c r="AL5" i="1"/>
  <c r="AK5" i="1"/>
  <c r="AJ5" i="1"/>
  <c r="AI5" i="1"/>
  <c r="AH5" i="1"/>
  <c r="AG5" i="1"/>
  <c r="AF5" i="1"/>
  <c r="AE5" i="1"/>
  <c r="AD5" i="1"/>
  <c r="AC5" i="1"/>
  <c r="AB5" i="1"/>
  <c r="AA5" i="1"/>
  <c r="Z5" i="1"/>
  <c r="Y5" i="1"/>
  <c r="X5" i="1"/>
  <c r="W5" i="1"/>
  <c r="V5" i="1"/>
  <c r="U5" i="1"/>
  <c r="T5" i="1"/>
  <c r="S5" i="1"/>
  <c r="R5" i="1"/>
  <c r="Q5" i="1"/>
  <c r="P5" i="1"/>
  <c r="O5" i="1"/>
  <c r="N5" i="1"/>
  <c r="M5" i="1"/>
  <c r="L5" i="1"/>
  <c r="K5" i="1"/>
  <c r="J5" i="1"/>
  <c r="I5" i="1"/>
  <c r="H5" i="1"/>
  <c r="DC5" i="1" s="1"/>
  <c r="G5" i="1"/>
  <c r="F5" i="1"/>
  <c r="E5" i="1"/>
  <c r="CZ4" i="1"/>
  <c r="CY4" i="1"/>
  <c r="CX4" i="1"/>
  <c r="CW4" i="1"/>
  <c r="CV4" i="1"/>
  <c r="CU4" i="1"/>
  <c r="CT4" i="1"/>
  <c r="CS4" i="1"/>
  <c r="CR4" i="1"/>
  <c r="CQ4" i="1"/>
  <c r="CP4" i="1"/>
  <c r="CO4" i="1"/>
  <c r="CN4" i="1"/>
  <c r="CM4" i="1"/>
  <c r="CL4" i="1"/>
  <c r="CK4" i="1"/>
  <c r="CJ4" i="1"/>
  <c r="CI4" i="1"/>
  <c r="CH4" i="1"/>
  <c r="CG4" i="1"/>
  <c r="CF4" i="1"/>
  <c r="CE4" i="1"/>
  <c r="CD4" i="1"/>
  <c r="CC4" i="1"/>
  <c r="CB4" i="1"/>
  <c r="CA4" i="1"/>
  <c r="BZ4" i="1"/>
  <c r="BY4" i="1"/>
  <c r="BX4" i="1"/>
  <c r="BW4" i="1"/>
  <c r="BV4" i="1"/>
  <c r="BU4" i="1"/>
  <c r="BT4" i="1"/>
  <c r="BS4" i="1"/>
  <c r="BR4" i="1"/>
  <c r="BQ4" i="1"/>
  <c r="BP4" i="1"/>
  <c r="BO4" i="1"/>
  <c r="BN4" i="1"/>
  <c r="BM4" i="1"/>
  <c r="BL4" i="1"/>
  <c r="BK4" i="1"/>
  <c r="BJ4" i="1"/>
  <c r="BI4" i="1"/>
  <c r="BH4" i="1"/>
  <c r="BG4" i="1"/>
  <c r="BF4" i="1"/>
  <c r="BE4" i="1"/>
  <c r="BD4" i="1"/>
  <c r="BC4" i="1"/>
  <c r="CZ3" i="1"/>
  <c r="CY3" i="1"/>
  <c r="CX3" i="1"/>
  <c r="CW3" i="1"/>
  <c r="CV3" i="1"/>
  <c r="CU3" i="1"/>
  <c r="CT3" i="1"/>
  <c r="CS3" i="1"/>
  <c r="CR3" i="1"/>
  <c r="CQ3" i="1"/>
  <c r="CP3" i="1"/>
  <c r="CO3" i="1"/>
  <c r="CN3" i="1"/>
  <c r="CM3" i="1"/>
  <c r="CL3" i="1"/>
  <c r="CK3" i="1"/>
  <c r="CJ3" i="1"/>
  <c r="CI3" i="1"/>
  <c r="CH3" i="1"/>
  <c r="CG3" i="1"/>
  <c r="CF3" i="1"/>
  <c r="CE3" i="1"/>
  <c r="CD3" i="1"/>
  <c r="CC3" i="1"/>
  <c r="CB3" i="1"/>
  <c r="CA3" i="1"/>
  <c r="BZ3" i="1"/>
  <c r="BY3" i="1"/>
  <c r="BX3" i="1"/>
  <c r="BW3" i="1"/>
  <c r="BV3" i="1"/>
  <c r="BU3" i="1"/>
  <c r="BT3" i="1"/>
  <c r="BS3" i="1"/>
  <c r="BR3" i="1"/>
  <c r="BQ3" i="1"/>
  <c r="BP3" i="1"/>
  <c r="BO3" i="1"/>
  <c r="BN3" i="1"/>
  <c r="BM3" i="1"/>
  <c r="BL3" i="1"/>
  <c r="BK3" i="1"/>
  <c r="BJ3" i="1"/>
  <c r="BI3" i="1"/>
  <c r="BH3" i="1"/>
  <c r="BG3" i="1"/>
  <c r="BF3" i="1"/>
  <c r="BE3" i="1"/>
  <c r="BD3" i="1"/>
  <c r="BC3" i="1"/>
  <c r="DC84" i="1"/>
  <c r="DC83" i="1"/>
  <c r="DC82" i="1"/>
  <c r="DC81" i="1"/>
  <c r="DC80" i="1"/>
  <c r="DC79" i="1"/>
  <c r="DC78" i="1"/>
  <c r="DC77" i="1"/>
  <c r="DC76" i="1"/>
  <c r="DC75" i="1"/>
  <c r="DC74" i="1"/>
  <c r="DC73" i="1"/>
  <c r="DC72" i="1"/>
  <c r="DC69" i="1"/>
  <c r="DC68" i="1"/>
  <c r="DC65" i="1"/>
  <c r="DC64" i="1"/>
  <c r="DC61" i="1"/>
  <c r="DC60" i="1"/>
  <c r="DC56" i="1"/>
  <c r="DC52" i="1"/>
  <c r="DC48" i="1"/>
  <c r="DC44" i="1"/>
  <c r="DC40" i="1"/>
  <c r="DC36" i="1"/>
  <c r="DC32" i="1"/>
  <c r="DC28" i="1"/>
  <c r="DC24" i="1"/>
  <c r="DC22" i="1"/>
  <c r="DC21" i="1"/>
  <c r="DC20" i="1"/>
  <c r="DC16" i="1"/>
  <c r="DC4" i="1"/>
  <c r="DB81" i="1"/>
  <c r="DB80" i="1"/>
  <c r="DH80" i="1" s="1"/>
  <c r="EC80" i="1" s="1"/>
  <c r="H14" i="15" s="1"/>
  <c r="DB79" i="1"/>
  <c r="DB78" i="1"/>
  <c r="DN87" i="1"/>
  <c r="DN86" i="1"/>
  <c r="H4" i="15"/>
  <c r="DB77" i="1"/>
  <c r="DB76" i="1"/>
  <c r="DH76" i="1" s="1"/>
  <c r="EC76" i="1" s="1"/>
  <c r="H15" i="14" s="1"/>
  <c r="DB75" i="1"/>
  <c r="DB74" i="1"/>
  <c r="DH74" i="1" s="1"/>
  <c r="EC74" i="1" s="1"/>
  <c r="H13" i="14" s="1"/>
  <c r="DB73" i="1"/>
  <c r="DH73" i="1" s="1"/>
  <c r="EC73" i="1" s="1"/>
  <c r="H12" i="14" s="1"/>
  <c r="DB72" i="1"/>
  <c r="DB71" i="1"/>
  <c r="DB70" i="1"/>
  <c r="DH70" i="1" s="1"/>
  <c r="EC70" i="1" s="1"/>
  <c r="H9" i="14" s="1"/>
  <c r="DB69" i="1"/>
  <c r="DB68" i="1"/>
  <c r="DB66" i="1"/>
  <c r="DH66" i="1" s="1"/>
  <c r="EC66" i="1" s="1"/>
  <c r="H4" i="14" s="1"/>
  <c r="DB67" i="1"/>
  <c r="DH67" i="1" s="1"/>
  <c r="EC67" i="1" s="1"/>
  <c r="DB64" i="1"/>
  <c r="DB63" i="1"/>
  <c r="DH63" i="1" s="1"/>
  <c r="DJ63" i="1" s="1"/>
  <c r="DL63" i="1" s="1"/>
  <c r="DV63" i="1" s="1"/>
  <c r="E10" i="13" s="1"/>
  <c r="DB62" i="1"/>
  <c r="DB61" i="1"/>
  <c r="DH61" i="1" s="1"/>
  <c r="EC61" i="1" s="1"/>
  <c r="H6" i="13" s="1"/>
  <c r="DB60" i="1"/>
  <c r="DB59" i="1"/>
  <c r="DH59" i="1" s="1"/>
  <c r="EC59" i="1" s="1"/>
  <c r="H4" i="13" s="1"/>
  <c r="DB58" i="1"/>
  <c r="DH58" i="1" s="1"/>
  <c r="EC58" i="1" s="1"/>
  <c r="H18" i="12" s="1"/>
  <c r="DB57" i="1"/>
  <c r="DH57" i="1" s="1"/>
  <c r="EC57" i="1" s="1"/>
  <c r="H17" i="12" s="1"/>
  <c r="DB56" i="1"/>
  <c r="DH56" i="1" s="1"/>
  <c r="EC56" i="1" s="1"/>
  <c r="H16" i="12" s="1"/>
  <c r="DB55" i="1"/>
  <c r="DH55" i="1" s="1"/>
  <c r="EC55" i="1" s="1"/>
  <c r="H14" i="12" s="1"/>
  <c r="DB54" i="1"/>
  <c r="H12" i="12"/>
  <c r="DB53" i="1"/>
  <c r="DH53" i="1" s="1"/>
  <c r="DJ53" i="1" s="1"/>
  <c r="DL53" i="1" s="1"/>
  <c r="DV53" i="1" s="1"/>
  <c r="E10" i="12" s="1"/>
  <c r="DB52" i="1"/>
  <c r="DB51" i="1"/>
  <c r="DB50" i="1"/>
  <c r="DB49" i="1"/>
  <c r="DH49" i="1" s="1"/>
  <c r="H4" i="12"/>
  <c r="E8" i="5"/>
  <c r="DB83" i="1"/>
  <c r="DH83" i="1" s="1"/>
  <c r="DB84" i="1"/>
  <c r="DH84" i="1" s="1"/>
  <c r="EC84" i="1" s="1"/>
  <c r="H7" i="5" s="1"/>
  <c r="DB82" i="1"/>
  <c r="DH82" i="1" s="1"/>
  <c r="EC82" i="1" s="1"/>
  <c r="H5" i="5" s="1"/>
  <c r="DV87" i="1"/>
  <c r="DB48" i="1"/>
  <c r="DB47" i="1"/>
  <c r="DH47" i="1" s="1"/>
  <c r="EC47" i="1" s="1"/>
  <c r="H4" i="11" s="1"/>
  <c r="DB46" i="1"/>
  <c r="DH46" i="1" s="1"/>
  <c r="EC46" i="1" s="1"/>
  <c r="H20" i="9" s="1"/>
  <c r="DB45" i="1"/>
  <c r="DB44" i="1"/>
  <c r="DH44" i="1" s="1"/>
  <c r="EC44" i="1" s="1"/>
  <c r="H17" i="9" s="1"/>
  <c r="DB43" i="1"/>
  <c r="DH43" i="1" s="1"/>
  <c r="DB42" i="1"/>
  <c r="DB41" i="1"/>
  <c r="DH41" i="1" s="1"/>
  <c r="H12" i="9"/>
  <c r="DB40" i="1"/>
  <c r="DB39" i="1"/>
  <c r="DH39" i="1" s="1"/>
  <c r="DB38" i="1"/>
  <c r="DB37" i="1"/>
  <c r="DH37" i="1" s="1"/>
  <c r="H7" i="9"/>
  <c r="DB36" i="1"/>
  <c r="DH36" i="1" s="1"/>
  <c r="EC36" i="1" s="1"/>
  <c r="H6" i="9" s="1"/>
  <c r="DB35" i="1"/>
  <c r="DH35" i="1" s="1"/>
  <c r="DB34" i="1"/>
  <c r="DB33" i="1"/>
  <c r="DH33" i="1" s="1"/>
  <c r="DB31" i="1"/>
  <c r="DH31" i="1" s="1"/>
  <c r="EC31" i="1" s="1"/>
  <c r="H8" i="8" s="1"/>
  <c r="DB30" i="1"/>
  <c r="DB28" i="1"/>
  <c r="DB27" i="1"/>
  <c r="DH27" i="1" s="1"/>
  <c r="EC27" i="1" s="1"/>
  <c r="H20" i="7" s="1"/>
  <c r="DB26" i="1"/>
  <c r="DH26" i="1" s="1"/>
  <c r="DB25" i="1"/>
  <c r="DH25" i="1" s="1"/>
  <c r="EC25" i="1" s="1"/>
  <c r="H18" i="7" s="1"/>
  <c r="DB19" i="1"/>
  <c r="DH19" i="1" s="1"/>
  <c r="EC19" i="1" s="1"/>
  <c r="H9" i="7" s="1"/>
  <c r="DB16" i="1"/>
  <c r="DH16" i="1" s="1"/>
  <c r="DB12" i="1"/>
  <c r="H6" i="6"/>
  <c r="DD84" i="1"/>
  <c r="DD83" i="1"/>
  <c r="DD82" i="1"/>
  <c r="DD81" i="1"/>
  <c r="DD80" i="1"/>
  <c r="DD79" i="1"/>
  <c r="DD78" i="1"/>
  <c r="DD77" i="1"/>
  <c r="DD76" i="1"/>
  <c r="DD75" i="1"/>
  <c r="DD74" i="1"/>
  <c r="DD73" i="1"/>
  <c r="DD72" i="1"/>
  <c r="DD71" i="1"/>
  <c r="DD70" i="1"/>
  <c r="DD69" i="1"/>
  <c r="DD68" i="1"/>
  <c r="DD67" i="1"/>
  <c r="DD66" i="1"/>
  <c r="DD65" i="1"/>
  <c r="DD64" i="1"/>
  <c r="DD63" i="1"/>
  <c r="DD62" i="1"/>
  <c r="DD61" i="1"/>
  <c r="DD60" i="1"/>
  <c r="DD59" i="1"/>
  <c r="DD58" i="1"/>
  <c r="DD57" i="1"/>
  <c r="DD56" i="1"/>
  <c r="DD55" i="1"/>
  <c r="DD54" i="1"/>
  <c r="DD53" i="1"/>
  <c r="DD52" i="1"/>
  <c r="DD51" i="1"/>
  <c r="DD50" i="1"/>
  <c r="DD49" i="1"/>
  <c r="DD48" i="1"/>
  <c r="DD47" i="1"/>
  <c r="DD46" i="1"/>
  <c r="DD45" i="1"/>
  <c r="DD44" i="1"/>
  <c r="DD43" i="1"/>
  <c r="DD42" i="1"/>
  <c r="DD41" i="1"/>
  <c r="DD40" i="1"/>
  <c r="DD39" i="1"/>
  <c r="DD38" i="1"/>
  <c r="DD37" i="1"/>
  <c r="DD36" i="1"/>
  <c r="DD35" i="1"/>
  <c r="DD34" i="1"/>
  <c r="DD33" i="1"/>
  <c r="DD32" i="1"/>
  <c r="DD31" i="1"/>
  <c r="DD30" i="1"/>
  <c r="DD29" i="1"/>
  <c r="DD28" i="1"/>
  <c r="DD27" i="1"/>
  <c r="DD26" i="1"/>
  <c r="DD25" i="1"/>
  <c r="DD24" i="1"/>
  <c r="DD23" i="1"/>
  <c r="DD22" i="1"/>
  <c r="DD21" i="1"/>
  <c r="DD20" i="1"/>
  <c r="DD19" i="1"/>
  <c r="DD18" i="1"/>
  <c r="DD16" i="1"/>
  <c r="DD15" i="1"/>
  <c r="DD14" i="1"/>
  <c r="DD13" i="1"/>
  <c r="DD11" i="1"/>
  <c r="DD9" i="1"/>
  <c r="DD8" i="1"/>
  <c r="DD7" i="1"/>
  <c r="DD5" i="1"/>
  <c r="DD4" i="1"/>
  <c r="DD3" i="1"/>
  <c r="DC3" i="1"/>
  <c r="DH40" i="1" l="1"/>
  <c r="EC40" i="1" s="1"/>
  <c r="H11" i="9" s="1"/>
  <c r="DC66" i="1"/>
  <c r="J7" i="3"/>
  <c r="DY22" i="1" s="1"/>
  <c r="EK22" i="1" s="1"/>
  <c r="H10" i="7" s="1"/>
  <c r="J5" i="3"/>
  <c r="DY8" i="1" s="1"/>
  <c r="EK8" i="1" s="1"/>
  <c r="J11" i="3"/>
  <c r="DY36" i="1" s="1"/>
  <c r="EK36" i="1" s="1"/>
  <c r="H4" i="9" s="1"/>
  <c r="J8" i="3"/>
  <c r="DY23" i="1" s="1"/>
  <c r="EK23" i="1" s="1"/>
  <c r="H15" i="7" s="1"/>
  <c r="J4" i="3"/>
  <c r="DY6" i="1" s="1"/>
  <c r="EK6" i="1" s="1"/>
  <c r="H12" i="6" s="1"/>
  <c r="DH81" i="1"/>
  <c r="DJ81" i="1" s="1"/>
  <c r="DL81" i="1" s="1"/>
  <c r="DV81" i="1" s="1"/>
  <c r="E14" i="15" s="1"/>
  <c r="DH77" i="1"/>
  <c r="EC77" i="1" s="1"/>
  <c r="H16" i="14" s="1"/>
  <c r="DH75" i="1"/>
  <c r="EC75" i="1" s="1"/>
  <c r="H14" i="14" s="1"/>
  <c r="DH72" i="1"/>
  <c r="EC72" i="1" s="1"/>
  <c r="H11" i="14" s="1"/>
  <c r="DC71" i="1"/>
  <c r="DH71" i="1"/>
  <c r="EC71" i="1" s="1"/>
  <c r="H10" i="14" s="1"/>
  <c r="DC70" i="1"/>
  <c r="DH68" i="1"/>
  <c r="DC67" i="1"/>
  <c r="DH64" i="1"/>
  <c r="DC62" i="1"/>
  <c r="DH51" i="1"/>
  <c r="EC51" i="1" s="1"/>
  <c r="H7" i="12" s="1"/>
  <c r="DC51" i="1"/>
  <c r="DH50" i="1"/>
  <c r="EC50" i="1" s="1"/>
  <c r="H6" i="12" s="1"/>
  <c r="DH48" i="1"/>
  <c r="EC48" i="1" s="1"/>
  <c r="H5" i="11" s="1"/>
  <c r="DH45" i="1"/>
  <c r="DJ46" i="1" s="1"/>
  <c r="DL46" i="1" s="1"/>
  <c r="DV46" i="1" s="1"/>
  <c r="E18" i="9" s="1"/>
  <c r="DH42" i="1"/>
  <c r="EC42" i="1" s="1"/>
  <c r="H14" i="9" s="1"/>
  <c r="DJ40" i="1"/>
  <c r="DL40" i="1" s="1"/>
  <c r="DV40" i="1" s="1"/>
  <c r="E10" i="9" s="1"/>
  <c r="DH34" i="1"/>
  <c r="EC34" i="1" s="1"/>
  <c r="H15" i="8" s="1"/>
  <c r="DH32" i="1"/>
  <c r="DJ32" i="1" s="1"/>
  <c r="DL32" i="1" s="1"/>
  <c r="DV32" i="1" s="1"/>
  <c r="E9" i="8" s="1"/>
  <c r="DC19" i="1"/>
  <c r="DC18" i="1"/>
  <c r="DC17" i="1"/>
  <c r="DB15" i="1"/>
  <c r="DH12" i="1"/>
  <c r="EC12" i="1" s="1"/>
  <c r="H17" i="6" s="1"/>
  <c r="DD12" i="1"/>
  <c r="DC8" i="1"/>
  <c r="H15" i="6"/>
  <c r="DP88" i="1"/>
  <c r="DV88" i="1" s="1"/>
  <c r="E6" i="15" s="1"/>
  <c r="EA88" i="1"/>
  <c r="ES88" i="1" s="1"/>
  <c r="H6" i="15" s="1"/>
  <c r="EA67" i="1"/>
  <c r="ES67" i="1" s="1"/>
  <c r="H5" i="14" s="1"/>
  <c r="L3" i="4"/>
  <c r="DP22" i="1" s="1"/>
  <c r="L4" i="4"/>
  <c r="L6" i="4"/>
  <c r="DP52" i="1" s="1"/>
  <c r="L8" i="4"/>
  <c r="DJ25" i="1"/>
  <c r="DL25" i="1" s="1"/>
  <c r="DV25" i="1" s="1"/>
  <c r="E17" i="7" s="1"/>
  <c r="EC24" i="1"/>
  <c r="H17" i="7" s="1"/>
  <c r="DJ27" i="1"/>
  <c r="DL27" i="1" s="1"/>
  <c r="DV27" i="1" s="1"/>
  <c r="E19" i="7" s="1"/>
  <c r="EC26" i="1"/>
  <c r="H19" i="7" s="1"/>
  <c r="EC35" i="1"/>
  <c r="H5" i="9" s="1"/>
  <c r="DJ36" i="1"/>
  <c r="DL36" i="1" s="1"/>
  <c r="DV36" i="1" s="1"/>
  <c r="E4" i="9" s="1"/>
  <c r="EC45" i="1"/>
  <c r="H19" i="9" s="1"/>
  <c r="DB3" i="1"/>
  <c r="DH3" i="1" s="1"/>
  <c r="DB4" i="1"/>
  <c r="DH4" i="1" s="1"/>
  <c r="EC4" i="1" s="1"/>
  <c r="H5" i="6" s="1"/>
  <c r="DH54" i="1"/>
  <c r="DJ55" i="1" s="1"/>
  <c r="DL55" i="1" s="1"/>
  <c r="DD6" i="1"/>
  <c r="DD10" i="1"/>
  <c r="DB5" i="1"/>
  <c r="DH5" i="1" s="1"/>
  <c r="EC5" i="1" s="1"/>
  <c r="H7" i="6" s="1"/>
  <c r="DB9" i="1"/>
  <c r="DH9" i="1" s="1"/>
  <c r="DB13" i="1"/>
  <c r="DH13" i="1" s="1"/>
  <c r="DB17" i="1"/>
  <c r="DH17" i="1" s="1"/>
  <c r="EC17" i="1" s="1"/>
  <c r="H7" i="7" s="1"/>
  <c r="DB29" i="1"/>
  <c r="DH29" i="1" s="1"/>
  <c r="EC29" i="1" s="1"/>
  <c r="H6" i="8" s="1"/>
  <c r="DJ58" i="1"/>
  <c r="DL58" i="1" s="1"/>
  <c r="DV58" i="1" s="1"/>
  <c r="E16" i="12" s="1"/>
  <c r="DH62" i="1"/>
  <c r="EC62" i="1" s="1"/>
  <c r="H8" i="13" s="1"/>
  <c r="DJ67" i="1"/>
  <c r="DL67" i="1" s="1"/>
  <c r="DV67" i="1" s="1"/>
  <c r="E4" i="14" s="1"/>
  <c r="DH69" i="1"/>
  <c r="EC69" i="1" s="1"/>
  <c r="H8" i="14" s="1"/>
  <c r="DB22" i="1"/>
  <c r="DH22" i="1" s="1"/>
  <c r="EC22" i="1" s="1"/>
  <c r="H13" i="7" s="1"/>
  <c r="DB6" i="1"/>
  <c r="DH6" i="1" s="1"/>
  <c r="EC6" i="1" s="1"/>
  <c r="H8" i="6" s="1"/>
  <c r="DB10" i="1"/>
  <c r="DH10" i="1" s="1"/>
  <c r="EC10" i="1" s="1"/>
  <c r="H14" i="6" s="1"/>
  <c r="DB14" i="1"/>
  <c r="DH14" i="1" s="1"/>
  <c r="EC14" i="1" s="1"/>
  <c r="H19" i="6" s="1"/>
  <c r="DB23" i="1"/>
  <c r="DH23" i="1" s="1"/>
  <c r="DJ23" i="1" s="1"/>
  <c r="DL23" i="1" s="1"/>
  <c r="DV23" i="1" s="1"/>
  <c r="E15" i="7" s="1"/>
  <c r="DH60" i="1"/>
  <c r="EC60" i="1" s="1"/>
  <c r="H5" i="13" s="1"/>
  <c r="EC63" i="1"/>
  <c r="H11" i="13" s="1"/>
  <c r="DH8" i="1"/>
  <c r="EC8" i="1" s="1"/>
  <c r="H11" i="6" s="1"/>
  <c r="DH30" i="1"/>
  <c r="EC30" i="1" s="1"/>
  <c r="H7" i="8" s="1"/>
  <c r="DB7" i="1"/>
  <c r="DH7" i="1" s="1"/>
  <c r="EC7" i="1" s="1"/>
  <c r="H10" i="6" s="1"/>
  <c r="DB11" i="1"/>
  <c r="DH11" i="1" s="1"/>
  <c r="EC11" i="1" s="1"/>
  <c r="H16" i="6" s="1"/>
  <c r="DH28" i="1"/>
  <c r="EC28" i="1" s="1"/>
  <c r="H5" i="8" s="1"/>
  <c r="DH38" i="1"/>
  <c r="EC38" i="1" s="1"/>
  <c r="H9" i="9" s="1"/>
  <c r="DJ82" i="1"/>
  <c r="DL82" i="1" s="1"/>
  <c r="DV82" i="1" s="1"/>
  <c r="E4" i="5" s="1"/>
  <c r="FC13" i="1" s="1"/>
  <c r="FE13" i="1" s="1"/>
  <c r="DH52" i="1"/>
  <c r="EC52" i="1" s="1"/>
  <c r="H8" i="12" s="1"/>
  <c r="DH79" i="1"/>
  <c r="DB21" i="1"/>
  <c r="DH21" i="1" s="1"/>
  <c r="EC21" i="1" s="1"/>
  <c r="H12" i="7" s="1"/>
  <c r="DB20" i="1"/>
  <c r="EC16" i="1"/>
  <c r="H6" i="7" s="1"/>
  <c r="EC9" i="1"/>
  <c r="H13" i="6" s="1"/>
  <c r="EC13" i="1"/>
  <c r="H18" i="6" s="1"/>
  <c r="EC33" i="1"/>
  <c r="H14" i="8" s="1"/>
  <c r="DJ34" i="1"/>
  <c r="DL34" i="1" s="1"/>
  <c r="DV34" i="1" s="1"/>
  <c r="E13" i="8" s="1"/>
  <c r="EC49" i="1"/>
  <c r="H5" i="12" s="1"/>
  <c r="DJ50" i="1"/>
  <c r="DL50" i="1" s="1"/>
  <c r="DV50" i="1" s="1"/>
  <c r="E4" i="12" s="1"/>
  <c r="EC43" i="1"/>
  <c r="H16" i="9" s="1"/>
  <c r="DJ44" i="1"/>
  <c r="DL44" i="1" s="1"/>
  <c r="DV44" i="1" s="1"/>
  <c r="E15" i="9" s="1"/>
  <c r="DJ62" i="1"/>
  <c r="DL62" i="1" s="1"/>
  <c r="DJ52" i="1"/>
  <c r="DL52" i="1" s="1"/>
  <c r="EC64" i="1"/>
  <c r="H12" i="13" s="1"/>
  <c r="DJ64" i="1"/>
  <c r="DL64" i="1" s="1"/>
  <c r="DP33" i="1"/>
  <c r="DV33" i="1" s="1"/>
  <c r="E11" i="8" s="1"/>
  <c r="EA33" i="1"/>
  <c r="ES33" i="1" s="1"/>
  <c r="H11" i="8" s="1"/>
  <c r="EA52" i="1"/>
  <c r="ES52" i="1" s="1"/>
  <c r="H9" i="12" s="1"/>
  <c r="DP62" i="1"/>
  <c r="EA62" i="1"/>
  <c r="ES62" i="1" s="1"/>
  <c r="H9" i="13" s="1"/>
  <c r="EA65" i="1"/>
  <c r="ES65" i="1" s="1"/>
  <c r="H15" i="13" s="1"/>
  <c r="DP65" i="1"/>
  <c r="DJ42" i="1"/>
  <c r="DL42" i="1" s="1"/>
  <c r="DV42" i="1" s="1"/>
  <c r="E12" i="9" s="1"/>
  <c r="EC41" i="1"/>
  <c r="H13" i="9" s="1"/>
  <c r="DJ31" i="1"/>
  <c r="DL31" i="1" s="1"/>
  <c r="DV31" i="1" s="1"/>
  <c r="E7" i="8" s="1"/>
  <c r="DJ48" i="1"/>
  <c r="DL48" i="1" s="1"/>
  <c r="DV48" i="1" s="1"/>
  <c r="E4" i="11" s="1"/>
  <c r="FC8" i="1" s="1"/>
  <c r="FE8" i="1" s="1"/>
  <c r="DJ84" i="1"/>
  <c r="DL84" i="1" s="1"/>
  <c r="DV84" i="1" s="1"/>
  <c r="E6" i="5" s="1"/>
  <c r="DJ83" i="1"/>
  <c r="EC83" i="1"/>
  <c r="H6" i="5" s="1"/>
  <c r="EC54" i="1"/>
  <c r="H13" i="12" s="1"/>
  <c r="DJ71" i="1"/>
  <c r="DL71" i="1" s="1"/>
  <c r="DV71" i="1" s="1"/>
  <c r="E9" i="14" s="1"/>
  <c r="DJ73" i="1"/>
  <c r="DL73" i="1" s="1"/>
  <c r="DV73" i="1" s="1"/>
  <c r="E11" i="14" s="1"/>
  <c r="EC37" i="1"/>
  <c r="H8" i="9" s="1"/>
  <c r="EC39" i="1"/>
  <c r="H10" i="9" s="1"/>
  <c r="EC53" i="1"/>
  <c r="H10" i="12" s="1"/>
  <c r="DH15" i="1"/>
  <c r="DJ75" i="1"/>
  <c r="DL75" i="1" s="1"/>
  <c r="DV75" i="1" s="1"/>
  <c r="E13" i="14" s="1"/>
  <c r="DJ77" i="1"/>
  <c r="DL77" i="1" s="1"/>
  <c r="DV77" i="1" s="1"/>
  <c r="E15" i="14" s="1"/>
  <c r="DH78" i="1"/>
  <c r="EC78" i="1" s="1"/>
  <c r="H8" i="15" s="1"/>
  <c r="EA47" i="1"/>
  <c r="ES47" i="1" s="1"/>
  <c r="H6" i="11" s="1"/>
  <c r="DP47" i="1"/>
  <c r="DV47" i="1" s="1"/>
  <c r="E6" i="11" s="1"/>
  <c r="EA55" i="1"/>
  <c r="ES55" i="1" s="1"/>
  <c r="H15" i="12" s="1"/>
  <c r="DP55" i="1"/>
  <c r="EK65" i="1"/>
  <c r="H13" i="13" s="1"/>
  <c r="EK79" i="1"/>
  <c r="H5" i="15" s="1"/>
  <c r="DH20" i="1"/>
  <c r="DH65" i="1"/>
  <c r="EA85" i="1"/>
  <c r="ES85" i="1" s="1"/>
  <c r="H8" i="5" s="1"/>
  <c r="EA89" i="1"/>
  <c r="ES89" i="1" s="1"/>
  <c r="H10" i="15" s="1"/>
  <c r="EC81" i="1" l="1"/>
  <c r="H15" i="15" s="1"/>
  <c r="DJ69" i="1"/>
  <c r="DL69" i="1" s="1"/>
  <c r="DV69" i="1" s="1"/>
  <c r="E7" i="14" s="1"/>
  <c r="EC68" i="1"/>
  <c r="H7" i="14" s="1"/>
  <c r="FC11" i="1"/>
  <c r="FE11" i="1" s="1"/>
  <c r="DJ61" i="1"/>
  <c r="DL61" i="1" s="1"/>
  <c r="DV61" i="1" s="1"/>
  <c r="E4" i="13" s="1"/>
  <c r="DV55" i="1"/>
  <c r="E12" i="12" s="1"/>
  <c r="DJ29" i="1"/>
  <c r="DL29" i="1" s="1"/>
  <c r="DV29" i="1" s="1"/>
  <c r="E4" i="8" s="1"/>
  <c r="FC6" i="1" s="1"/>
  <c r="FE6" i="1" s="1"/>
  <c r="EC32" i="1"/>
  <c r="H9" i="8" s="1"/>
  <c r="DJ38" i="1"/>
  <c r="DL38" i="1" s="1"/>
  <c r="DV38" i="1" s="1"/>
  <c r="E7" i="9" s="1"/>
  <c r="FC7" i="1" s="1"/>
  <c r="FE7" i="1" s="1"/>
  <c r="EC23" i="1"/>
  <c r="H16" i="7" s="1"/>
  <c r="DJ19" i="1"/>
  <c r="DL19" i="1" s="1"/>
  <c r="DV16" i="1" s="1"/>
  <c r="E6" i="7" s="1"/>
  <c r="DJ14" i="1"/>
  <c r="DL14" i="1" s="1"/>
  <c r="DV13" i="1" s="1"/>
  <c r="E18" i="6" s="1"/>
  <c r="DJ12" i="1"/>
  <c r="DL12" i="1" s="1"/>
  <c r="DV11" i="1" s="1"/>
  <c r="E16" i="6" s="1"/>
  <c r="DJ10" i="1"/>
  <c r="DL10" i="1" s="1"/>
  <c r="DV9" i="1" s="1"/>
  <c r="E13" i="6" s="1"/>
  <c r="DJ8" i="1"/>
  <c r="DL8" i="1" s="1"/>
  <c r="DV7" i="1" s="1"/>
  <c r="E10" i="6" s="1"/>
  <c r="DJ6" i="1"/>
  <c r="DL6" i="1" s="1"/>
  <c r="DV5" i="1" s="1"/>
  <c r="DX13" i="1" s="1"/>
  <c r="EA22" i="1"/>
  <c r="ES22" i="1" s="1"/>
  <c r="H14" i="7" s="1"/>
  <c r="DV62" i="1"/>
  <c r="E7" i="13" s="1"/>
  <c r="DJ4" i="1"/>
  <c r="DL4" i="1" s="1"/>
  <c r="DV3" i="1" s="1"/>
  <c r="E4" i="6" s="1"/>
  <c r="EC3" i="1"/>
  <c r="H4" i="6" s="1"/>
  <c r="DJ79" i="1"/>
  <c r="DL79" i="1" s="1"/>
  <c r="DV79" i="1" s="1"/>
  <c r="EC79" i="1"/>
  <c r="H9" i="15" s="1"/>
  <c r="EC15" i="1"/>
  <c r="H4" i="7" s="1"/>
  <c r="DJ15" i="1"/>
  <c r="DL15" i="1" s="1"/>
  <c r="DV15" i="1" s="1"/>
  <c r="E4" i="7" s="1"/>
  <c r="DJ22" i="1"/>
  <c r="DL22" i="1" s="1"/>
  <c r="DV22" i="1" s="1"/>
  <c r="E10" i="7" s="1"/>
  <c r="EC20" i="1"/>
  <c r="H11" i="7" s="1"/>
  <c r="EC65" i="1"/>
  <c r="H14" i="13" s="1"/>
  <c r="DJ65" i="1"/>
  <c r="DL65" i="1" s="1"/>
  <c r="DV65" i="1" s="1"/>
  <c r="DV52" i="1"/>
  <c r="E7" i="12" s="1"/>
  <c r="FC9" i="1" s="1"/>
  <c r="FE9" i="1" s="1"/>
  <c r="E7" i="6" l="1"/>
  <c r="FC4" i="1" s="1"/>
  <c r="FE4" i="1" s="1"/>
  <c r="FC5" i="1"/>
  <c r="FE5" i="1" s="1"/>
  <c r="E8" i="15"/>
  <c r="E4" i="15"/>
  <c r="FC12" i="1" s="1"/>
  <c r="FE12" i="1" s="1"/>
  <c r="E12" i="13"/>
  <c r="E14" i="13"/>
  <c r="FC10" i="1" l="1"/>
  <c r="FE10" i="1" s="1"/>
</calcChain>
</file>

<file path=xl/sharedStrings.xml><?xml version="1.0" encoding="utf-8"?>
<sst xmlns="http://schemas.openxmlformats.org/spreadsheetml/2006/main" count="505" uniqueCount="400">
  <si>
    <t>STATEMENTS</t>
  </si>
  <si>
    <t>LEADERSHIP</t>
  </si>
  <si>
    <t>I am familiar with our mission, vision and values.</t>
  </si>
  <si>
    <t>In my daily work, I contribute to our mission, vision and values.</t>
  </si>
  <si>
    <t>I am familiar with the quality requirements for my daily work.</t>
  </si>
  <si>
    <t>In our organisation, we work in a common way in order to meet the quality requirements for our services</t>
  </si>
  <si>
    <t>I am familiar with the quality goals of my organisation.</t>
  </si>
  <si>
    <t>Our quality goals are concrete and clear.</t>
  </si>
  <si>
    <t>I have a clear understanding of objectives and activities of our annual plan.</t>
  </si>
  <si>
    <t xml:space="preserve"> In my daily work I conribute to the objectives of the annual plan of my organisation.</t>
  </si>
  <si>
    <t>The managers show concrete commitment to the inclusion of our service users into the society.</t>
  </si>
  <si>
    <t xml:space="preserve">I personally have  a commitment to the inclusion of service users. </t>
  </si>
  <si>
    <t>The managers shows concrete commitment to Corporate Social Responsibility.</t>
  </si>
  <si>
    <t xml:space="preserve">I personally have a commitment to Corporate Social Responsibility. </t>
  </si>
  <si>
    <t>STAFF</t>
  </si>
  <si>
    <t>I am familiar with the staff recruitment and staff retention procedures.</t>
  </si>
  <si>
    <t xml:space="preserve">I am familiar with the requirements for health and safety. </t>
  </si>
  <si>
    <t xml:space="preserve">I am familiar how my orgnisation complies with national legislation for health and safety </t>
  </si>
  <si>
    <t>I am familiar with the working conditions requirements in my organisation..</t>
  </si>
  <si>
    <t>My working conditions are appropriate.</t>
  </si>
  <si>
    <t>I am familiar of the content of our staff development plan.</t>
  </si>
  <si>
    <t xml:space="preserve">The staff development plan reflects my training and development needs. </t>
  </si>
  <si>
    <t>We review  the staff development plan on regular basis</t>
  </si>
  <si>
    <t>I am familiar with my roles and responsibilities.</t>
  </si>
  <si>
    <t>I am actively involved in the improvement initiatives.</t>
  </si>
  <si>
    <t>I am actively involved in the development of services activities.</t>
  </si>
  <si>
    <t>My managers activly encourage staff satisfaction and staff motivation.</t>
  </si>
  <si>
    <t>I am satisfied in and motivated by my work.</t>
  </si>
  <si>
    <t>RICHTS</t>
  </si>
  <si>
    <t>I am familiar with the fundamental rights of the service users .</t>
  </si>
  <si>
    <t>I resoect the fundamental rights of service users in my daily work.</t>
  </si>
  <si>
    <t>The service users,  I am engaged with, are informed about their fundamental rights expressed in the charter of rights.</t>
  </si>
  <si>
    <t>Information about service users’ rights is expressed in an understandable way.</t>
  </si>
  <si>
    <t>Service users can freely pursue personal their goals and aspirations.</t>
  </si>
  <si>
    <t xml:space="preserve">I am familiar with the procedures for making complaints in my organisation. </t>
  </si>
  <si>
    <t>The service users, I am engeaged with, are informed about the procedures for making complaints</t>
  </si>
  <si>
    <t>ETHICS</t>
  </si>
  <si>
    <t>I am familiar with our policy on ethics and wellbeing for all</t>
  </si>
  <si>
    <t>The service users, I am engaged with,  are informed of our policy on ethics and wellbeing for all.</t>
  </si>
  <si>
    <t>I am familiar with our ethical guidelines expressed in our “Code of ethics”</t>
  </si>
  <si>
    <t>The service users, I am engaged with,  are informed of our ethical guidelines expressed in our “Code of ethics”</t>
  </si>
  <si>
    <t>I am familiar with our approach on facilitating access to services and supporting persons served.</t>
  </si>
  <si>
    <t>The service users, I am engaged with, are informed of our approach on facilitating access to services and supporting persons.</t>
  </si>
  <si>
    <t>I am familiar with our health and safety plan.</t>
  </si>
  <si>
    <t>The service users, I am engaged with,  are informed of our organisation's  health and safety plan</t>
  </si>
  <si>
    <t>I am familiar with our procedures on the prevention of physical, mental and financial abuse of service users.</t>
  </si>
  <si>
    <t>The service users, I am engaged with, are informed of procedures on prevention of physical, mental and financial abuses.</t>
  </si>
  <si>
    <t>I am familiar with our procedures on assuring confidentiality, accuracy, privacy and physical integrity of persons served.</t>
  </si>
  <si>
    <t>The service users, I am engaged with,  are informed of our procedures on assuring their privacy, dignity and use of confidential information.</t>
  </si>
  <si>
    <t>Partnership</t>
  </si>
  <si>
    <t>I am familiar how my organisation is engaged in partnership with for-profit, and/or non-profit organisations and/or organisations in the public sector.</t>
  </si>
  <si>
    <t xml:space="preserve">The department I work in works in partnership with external organisations. </t>
  </si>
  <si>
    <t>PARTICIPATION</t>
  </si>
  <si>
    <t>I am familiar with our approach towards our service users to express their opinions and views.</t>
  </si>
  <si>
    <t>The service users, I am engaged with, express their opinions and views.</t>
  </si>
  <si>
    <t>The service users, I am engaged with, are infomed how they will be involved in service planning, delivery and evaluation.</t>
  </si>
  <si>
    <t xml:space="preserve"> I am familiar with the procedures of including person served in service planning, delivery and evaluation.</t>
  </si>
  <si>
    <t>I am aware that my department reviews the activities of participation of person served.</t>
  </si>
  <si>
    <t>I am familiar with the system of empowering our service users.</t>
  </si>
  <si>
    <t>The service users, I am engaed with, are informed about the system of empowerment.</t>
  </si>
  <si>
    <t xml:space="preserve">I am familiar with the conditions to our environment that for empowering  service users. </t>
  </si>
  <si>
    <t xml:space="preserve">I am familiar with the way my organisation has adapted the environment in order to faciliate empowerment. </t>
  </si>
  <si>
    <t>The service users, I am engaged with, are informed of our ways of working in order to support their empowerment.</t>
  </si>
  <si>
    <t>PERSON CENTRED APPROACH</t>
  </si>
  <si>
    <t>I support the service users I am engaeged with, to express their choice and needs.</t>
  </si>
  <si>
    <t>I am familiar with the way we respond to service users' choice, needs and abilities in the provision of our services.</t>
  </si>
  <si>
    <t>My services are based on needs and abilities of service users.</t>
  </si>
  <si>
    <t>I am familiar with our  concept of Quality of Life.</t>
  </si>
  <si>
    <t>The Individual Plans of the service users I am engaged with, are reviewed on regular basis.</t>
  </si>
  <si>
    <t>I take the physical and social needs of service users, I am engaged with, into account in my services.</t>
  </si>
  <si>
    <t>I involve the service users I am engaged with, in the design and the review of the his/her Individual Plan.</t>
  </si>
  <si>
    <t>The organisation, I work in, has ways to ensure the continuum of services for service users.</t>
  </si>
  <si>
    <t xml:space="preserve">I am familiar with the ways my organisation ensures a continuum of services for service users. </t>
  </si>
  <si>
    <t xml:space="preserve">The department, I work in, has ways of assessing the needs of service users and family. </t>
  </si>
  <si>
    <t xml:space="preserve">I am familiar with the way we carry out the assessment of needs and expectations of service users and  family </t>
  </si>
  <si>
    <t>The department, I work in, reviews its key delivery activities on regual baisis.</t>
  </si>
  <si>
    <t xml:space="preserve">I am familiar with the way the key delivery activities of my department are reviewed. </t>
  </si>
  <si>
    <t>The key delivery activities of my department (are aiming for achieving) contribtue to the achievement of the mission and vision of my organisation.</t>
  </si>
  <si>
    <t xml:space="preserve">The services of my department are delivered in a community based setting </t>
  </si>
  <si>
    <t xml:space="preserve">We coordinate the process of the key delivery activies in our department. </t>
  </si>
  <si>
    <t xml:space="preserve">I am familiar how we coordinate the process of key delivery activies in my department. </t>
  </si>
  <si>
    <t xml:space="preserve">I am familiar with our multi-diciplinary approach in providing services. </t>
  </si>
  <si>
    <t xml:space="preserve">I work in a team of colleagues with varous professions for meeting needs of service users.  </t>
  </si>
  <si>
    <t>We have specific activities to improve our results in our department.</t>
  </si>
  <si>
    <t>I am familiar with the way we carry out activities to improve our results.</t>
  </si>
  <si>
    <t xml:space="preserve">My manager informs me about the service' results of my department and the  organisation. </t>
  </si>
  <si>
    <t>The service users, I am engagded with, are informed about the service' results of our department and the organisation</t>
  </si>
  <si>
    <t>I am familiar with the way we carry out improvements In my department.</t>
  </si>
  <si>
    <t>The organisation I work in,  identifies the expectations of stakeholders for developing and improving our services.</t>
  </si>
  <si>
    <t>I am familiar with the way we identify the expectations of stakeholders for developing and improving our services.</t>
  </si>
  <si>
    <t>YES</t>
  </si>
  <si>
    <t>NO</t>
  </si>
  <si>
    <t>DON"T KNOW</t>
  </si>
  <si>
    <t>N</t>
  </si>
  <si>
    <t>PERCENTAGE</t>
  </si>
  <si>
    <t>RESULT</t>
  </si>
  <si>
    <t>DOCS</t>
  </si>
  <si>
    <t>DOCUMENTATION</t>
  </si>
  <si>
    <t>AVAILABLE</t>
  </si>
  <si>
    <t>IN PROGRESS</t>
  </si>
  <si>
    <t>NOT AVAILABLE</t>
  </si>
  <si>
    <t>A full description of organisations' vision, mission and values.</t>
  </si>
  <si>
    <t>A full description of organisation’s quality policy.</t>
  </si>
  <si>
    <t xml:space="preserve"> The current organisation’s annual plan</t>
  </si>
  <si>
    <t>The full description of organisation’s policy on staff recruitment and staff retention.</t>
  </si>
  <si>
    <t>Organisation’s plan for staff development and learning</t>
  </si>
  <si>
    <t>A detailed description of current roles and responsibilities of employees</t>
  </si>
  <si>
    <t>Organisation’s Charter of Rights that reflects fundamental rights of persons served</t>
  </si>
  <si>
    <t>A description of organisation’s complaint management system</t>
  </si>
  <si>
    <t>A full description of organisation’s policy on Ethics and wellbeing for all</t>
  </si>
  <si>
    <t>Organisations’ Code of ethics</t>
  </si>
  <si>
    <t>Organisations' Health and Safety plan for employees and person served</t>
  </si>
  <si>
    <t>Organisation’s procedures on prevention of physical, mental and financial abuse of persons served.</t>
  </si>
  <si>
    <t>Organisation’s procedures to assure confidentiality of sensitive information, the accuracy of records, privacy, dignity and physical integrity of person served.</t>
  </si>
  <si>
    <t>A full description of organisation’s policy and procedures for including persons served in the design, delivery and evaluation of services.</t>
  </si>
  <si>
    <t>Organisation’s defined concept of empowerment of persons served.</t>
  </si>
  <si>
    <t>Organisation’s defined concept of Quality of Life of persons served</t>
  </si>
  <si>
    <t>The Individual Plan for persons served (4 examples)</t>
  </si>
  <si>
    <t>Organisation’s procedures for involving persons served in the individual planning process</t>
  </si>
  <si>
    <t>Organisation’s key service delivery activities</t>
  </si>
  <si>
    <t>Organisation’s continuous improvement and learning system</t>
  </si>
  <si>
    <t>RESULTS</t>
  </si>
  <si>
    <t>No results</t>
  </si>
  <si>
    <t>Some results</t>
  </si>
  <si>
    <t>Results based on relevant indicators</t>
  </si>
  <si>
    <t>FACTOR</t>
  </si>
  <si>
    <t>SCORE</t>
  </si>
  <si>
    <t>RECOMMONDATIONS IMPLEMENTATION</t>
  </si>
  <si>
    <t>RECOMMONDATIONS DOCUMENTATION</t>
  </si>
  <si>
    <t>RECOMMONDATIONS RESULTS</t>
  </si>
  <si>
    <t>L E A D E R S H I P</t>
  </si>
  <si>
    <t xml:space="preserve">The social service provider defines and implements its vision, its mission and corporate values in the delivered services by establishing ambitious organisation and service goals.
</t>
  </si>
  <si>
    <t xml:space="preserve">The social service provider defines and implements a system for management that promotes a quality culture.
</t>
  </si>
  <si>
    <t xml:space="preserve">The social service provider demonstrates its commitment to long-term quality goals, continuous learning, innovation and new technology.
</t>
  </si>
  <si>
    <t xml:space="preserve">The social service provider defines and implements an annual planning and review process reflecting the organisations objectives and service activities delivered.
</t>
  </si>
  <si>
    <t xml:space="preserve">The social service provider demonstrates its commitment to social justice and active inclusion of persons served into the society.
</t>
  </si>
  <si>
    <t xml:space="preserve">The social service provider demonstrates Corporate Social Responsibility through its commitment to sustainable activities contributing to society.
</t>
  </si>
  <si>
    <t>EQUASS 2018 CRITERIA</t>
  </si>
  <si>
    <t>Make sure that all employees are familiar with organisations' mission, vision and values.</t>
  </si>
  <si>
    <t>The social service provider defines and implements a staff recruitment and retention policy that promotes the selection of qualified personnel based on required knowledge, skills and competences.</t>
  </si>
  <si>
    <t>The social service provider operates its service in compliance with mandatory national legislation for health and safety, providing appropriate working conditions, adequate and agreed staff levels and staff ratios, and measures for rewarding employees and volunteers.</t>
  </si>
  <si>
    <t xml:space="preserve">The social service provider implements measures for staff development based on a plan for personal growth, continuous learning and development.
</t>
  </si>
  <si>
    <t>The social service provider recognises staff as a resource for feedback and engages staff in planning, in the development of services and in quality improvement.</t>
  </si>
  <si>
    <t>The social service provider operates specific measures that enhance the motivation of staff.</t>
  </si>
  <si>
    <t>Ensure that the staff development plan reflects the training and development needs of employees.</t>
  </si>
  <si>
    <r>
      <t xml:space="preserve">Identify relevant indicators for  personal </t>
    </r>
    <r>
      <rPr>
        <b/>
        <sz val="12"/>
        <color theme="1"/>
        <rFont val="Cambria"/>
      </rPr>
      <t>growth, continuous learning and development</t>
    </r>
    <r>
      <rPr>
        <sz val="12"/>
        <color theme="1"/>
        <rFont val="Cambria"/>
      </rPr>
      <t xml:space="preserve"> of employees and measure the results of organisations' actions !</t>
    </r>
  </si>
  <si>
    <t>The social service provider guarantees the rights of person served and these rights are outlined in a Charter of Rights that is based on international human rights conventions.</t>
  </si>
  <si>
    <t>The social service provider informs and supports persons served to understand their rights in an accessible way.</t>
  </si>
  <si>
    <t>The social service provider respects that person served freely pursue personal goals and aspirations in line with their choices, needs and abilities.</t>
  </si>
  <si>
    <t>The social service provider evaluates its performance in promoting and practicing the rights of person served in all areas of the organisation.</t>
  </si>
  <si>
    <t>The social service provider has an accessible complaint management system that registers and responds complaints from persons served, purchasers and other relevant stakeholders.</t>
  </si>
  <si>
    <t>R I G H T S</t>
  </si>
  <si>
    <t>The social service provider promotes ethical behaviour and wellbeing for staff, persons served and their families or caregivers.</t>
  </si>
  <si>
    <t>The social service provider defines and implements its guidelines on ethics, which ensures that the dignity of the persons served is respected.</t>
  </si>
  <si>
    <t>The social service provider facilitates access to services and resources in a non-discriminatory and transparent manner.</t>
  </si>
  <si>
    <t>The social service provider ensures services operate in a safe working environment to ensure the physical security of persons served, their families and caretakers.</t>
  </si>
  <si>
    <t>The social service provider operates mechanisms that prevent the physical, mental and financial abuse of the persons served.</t>
  </si>
  <si>
    <t>The social service provider defines, monitors and evaluates a set of principles, values and procedures that govern behaviour in service delivery containing aspects of confidentiality, accuracy, privacy and integrity.</t>
  </si>
  <si>
    <t>E T H I C S</t>
  </si>
  <si>
    <t>RECOMMENDATIONS</t>
  </si>
  <si>
    <t>The social service provider works in partnership with relevant stakeholders to ensure a continuum of comprehensive services and inclusion of person served.</t>
  </si>
  <si>
    <t>The social service provider evaluates the results and benefits of its partnership for the person served and for the organisation.</t>
  </si>
  <si>
    <t>The social service provider delivers services that are responsive to individual choices, needs and abilities of the persons served in line with organisation's mission, vision and values.</t>
  </si>
  <si>
    <t>The social service provider has a clear concept of Quality of Life for Person Served and implements activities, which are based on a needs assessment of the person served, with the aim of improving their quality of life.</t>
  </si>
  <si>
    <t>The social service provider documents and reviews the planning and delivery of services based on the identification of individual needs, expectations and changing circumstances of persons served in an Individual Plan.</t>
  </si>
  <si>
    <t>The social service provider takes into account the physical and social environment of the person served when developing, delivering and evaluating the services provided to the persons served.</t>
  </si>
  <si>
    <t>The social service provider involves the persons served in the design and reviewing the Individual Plan to ensure his / her individual contribution is part of the plan.</t>
  </si>
  <si>
    <t>The social service provider is responsive to and supports the person served in expressing individual contributions, opinions and views.</t>
  </si>
  <si>
    <t>The social service provider includes persons served as active participants in service planning, service delivery and evaluation of the services.</t>
  </si>
  <si>
    <t>The social service provider reviews and reflects annually on the participation of persons served, based on their input.</t>
  </si>
  <si>
    <t>The social service provider implements specific measures for staff and service users to understand, enhance and improve the empowerment of persons served.</t>
  </si>
  <si>
    <t>The social service provider implements specific measures for staff and persons served to understand and establish an empowering environment.</t>
  </si>
  <si>
    <t>P A R T I C I P A T I O N</t>
  </si>
  <si>
    <t>The social service provider actively disseminates organisation performance on business and service results among its staff, person served and all relevant stakeholders.</t>
  </si>
  <si>
    <t>The social service provider identifies its business and service results and has formal periodic and independent reviews.</t>
  </si>
  <si>
    <t>The social service provider records results, outcomes and benefits of services for person served on individual and collective bases.</t>
  </si>
  <si>
    <t>The social service provider measures the satisfaction of persons served and all relevant stakeholders by internal and/or external evaluation.</t>
  </si>
  <si>
    <t>The social service provider provides accessible and easily understandable information on records of results, outcomes, including results of surveys.</t>
  </si>
  <si>
    <t>The social service provider ensures that the person served can access a continuum of services that span from early intervention to support and follow up, responding to changing requirements over time.</t>
  </si>
  <si>
    <t>The social service provider operates services on a holistic approach based on the needs and expectations of the persons served, their family or care givers.</t>
  </si>
  <si>
    <t>The social service provider identifies and reviews the service delivery activities, and monitors and maintains control over their quality.</t>
  </si>
  <si>
    <t>The social service provider delivers services to the persons served in a community-based setting and in line with the provider’s vision and mission.</t>
  </si>
  <si>
    <t>The social service provider delivers services to the persons served in a coordinated way.</t>
  </si>
  <si>
    <t>The social service provider delivers services to the persons served in a multidisciplinary or multi-agency setting.</t>
  </si>
  <si>
    <t>The social service provider defines and implements a system of continuous improvement of results of services, way of working and learning.</t>
  </si>
  <si>
    <t>The social service provider operates mechanisms, which provide information to understand of future needs of persons served, staff, funders and stakeholders.</t>
  </si>
  <si>
    <t>RESULT ORIENTATION</t>
  </si>
  <si>
    <t>CONTINUOUS IMPROVEMENT</t>
  </si>
  <si>
    <t>C O M P R E H E N S I V E N E S S</t>
  </si>
  <si>
    <t>Organisations' business and service results</t>
  </si>
  <si>
    <t>Independent review to ensure financial continuity &amp; sustainability</t>
  </si>
  <si>
    <t xml:space="preserve">S T A F F  </t>
  </si>
  <si>
    <t xml:space="preserve">R I C H T S </t>
  </si>
  <si>
    <t>P E R S O N   C E N T R E D   A P P R O A C H</t>
  </si>
  <si>
    <t>Organisations' vision, mission and values should be clearly described and properly documented.</t>
  </si>
  <si>
    <t>The current roles and responsibilities of employees should be described and properly documented.</t>
  </si>
  <si>
    <t>Organisation’s Charter of Rights that reflects fundamental rights of persons served should described in an understandable way for service users and made accessable for them.</t>
  </si>
  <si>
    <t>The  organisations' complaint management system should be clearly described and propely documented.</t>
  </si>
  <si>
    <t>The organisations' policy on Ethics and wellbeing for all should be clearly described and propely documented.</t>
  </si>
  <si>
    <t>Organisations' plan for staff development and learning should be clearly described and properly documented</t>
  </si>
  <si>
    <t>Organisations' policy on staff recruitment and staff retention should be clearly described and properly documented.</t>
  </si>
  <si>
    <t xml:space="preserve"> Organisations' annual plan should be current, clearly described and properly documented</t>
  </si>
  <si>
    <t>Organisations'  quality policy should be clearly descibed and  properly documented.</t>
  </si>
  <si>
    <t>Organisations' Health and Safety plan for employees and person served should be clearly described and propely documented.</t>
  </si>
  <si>
    <t>Organisations’ Code of ethics should be clearly described and propely documented.</t>
  </si>
  <si>
    <t>Organisation’s policy and procedures for including persons served in the design, delivery and evaluation of services should be clearly described and propely documented.</t>
  </si>
  <si>
    <t>Organisation’s defined concept of empowerment of persons served should be clearly described and propely documented.</t>
  </si>
  <si>
    <t>Organisations' procedures for involving persons served in the individual planning process should be clearly described and propely documented.</t>
  </si>
  <si>
    <t>Organisations' defined concept of Quality of Life of persons served should be clearly described and propely documented.</t>
  </si>
  <si>
    <t>Organisations' key service delivery activities should be clearly described and propely documented.</t>
  </si>
  <si>
    <t>Business and Service Results should be identified and propely presented.</t>
  </si>
  <si>
    <t>The report of independent review to ensure financial continuity &amp; sustainability should be documented and presented.</t>
  </si>
  <si>
    <t>Organisations' continuous improvement and learning system should be clearly described and propely documented.</t>
  </si>
  <si>
    <t>Organisations' procedures to assure confidentiality of sensitive information, the accuracy of records, privacy, dignity and physical integrity of person served should be clearly described and propely documented.</t>
  </si>
  <si>
    <t>Organisations' procedures on prevention of physical, mental and financial abuse of persons served should be clearly described and propely documented.</t>
  </si>
  <si>
    <r>
      <t xml:space="preserve">Identify relevant indicators for </t>
    </r>
    <r>
      <rPr>
        <b/>
        <sz val="12"/>
        <color theme="1"/>
        <rFont val="Cambria"/>
      </rPr>
      <t xml:space="preserve">promoting and practicing rights </t>
    </r>
    <r>
      <rPr>
        <sz val="12"/>
        <color theme="1"/>
        <rFont val="Cambria"/>
      </rPr>
      <t>of person served and measure the results of organisations' actions !?</t>
    </r>
  </si>
  <si>
    <r>
      <t xml:space="preserve">Identify relevant indicators for results and </t>
    </r>
    <r>
      <rPr>
        <b/>
        <sz val="12"/>
        <color rgb="FF000000"/>
        <rFont val="Cambria"/>
      </rPr>
      <t>benefits organisations’ partnerships and measure the results of organisations' actions !</t>
    </r>
  </si>
  <si>
    <r>
      <t xml:space="preserve">Identify relevant indicators for </t>
    </r>
    <r>
      <rPr>
        <b/>
        <sz val="12"/>
        <color theme="1"/>
        <rFont val="Cambria"/>
      </rPr>
      <t>involving persons served</t>
    </r>
    <r>
      <rPr>
        <sz val="12"/>
        <color theme="1"/>
        <rFont val="Cambria"/>
      </rPr>
      <t xml:space="preserve"> in service planning, delivery and evaluation of services and measure the results of organisations' actions !</t>
    </r>
  </si>
  <si>
    <r>
      <t xml:space="preserve">Identify relevant indicators for </t>
    </r>
    <r>
      <rPr>
        <b/>
        <sz val="12"/>
        <color theme="1"/>
        <rFont val="Cambria"/>
      </rPr>
      <t>empowering persons served and measure the results of organisations' actions !</t>
    </r>
  </si>
  <si>
    <r>
      <t xml:space="preserve">Identify relevant indicators for  </t>
    </r>
    <r>
      <rPr>
        <b/>
        <sz val="12"/>
        <color theme="1"/>
        <rFont val="Cambria"/>
      </rPr>
      <t>improving quality of life</t>
    </r>
    <r>
      <rPr>
        <sz val="12"/>
        <color theme="1"/>
        <rFont val="Cambria"/>
      </rPr>
      <t xml:space="preserve"> of persons served and measure the results of organisations' actions !</t>
    </r>
  </si>
  <si>
    <r>
      <t xml:space="preserve">Identify relevant indicators for </t>
    </r>
    <r>
      <rPr>
        <b/>
        <sz val="12"/>
        <color theme="1"/>
        <rFont val="Cambria"/>
      </rPr>
      <t>involving persons served</t>
    </r>
    <r>
      <rPr>
        <sz val="12"/>
        <color theme="1"/>
        <rFont val="Cambria"/>
      </rPr>
      <t xml:space="preserve"> in their Individual Plans and measure the results of organisations' actions !</t>
    </r>
  </si>
  <si>
    <r>
      <t xml:space="preserve">Identify relevant indicators for </t>
    </r>
    <r>
      <rPr>
        <b/>
        <sz val="12"/>
        <color theme="1"/>
        <rFont val="Cambria"/>
      </rPr>
      <t>ensuring a continuum of services and measure the results of organisations' actions !</t>
    </r>
  </si>
  <si>
    <r>
      <t xml:space="preserve">Identify relevant indicators for </t>
    </r>
    <r>
      <rPr>
        <b/>
        <sz val="12"/>
        <color theme="1"/>
        <rFont val="Cambria"/>
      </rPr>
      <t>outcomes and benefits to person served</t>
    </r>
    <r>
      <rPr>
        <sz val="12"/>
        <color theme="1"/>
        <rFont val="Cambria"/>
      </rPr>
      <t xml:space="preserve"> and measure the results of organisations' actions !</t>
    </r>
  </si>
  <si>
    <r>
      <t xml:space="preserve">Identify relevant indicators for </t>
    </r>
    <r>
      <rPr>
        <b/>
        <sz val="12"/>
        <color theme="1"/>
        <rFont val="Cambria"/>
      </rPr>
      <t>satisfaction of persons served</t>
    </r>
    <r>
      <rPr>
        <sz val="12"/>
        <color theme="1"/>
        <rFont val="Cambria"/>
      </rPr>
      <t xml:space="preserve"> and other relevant </t>
    </r>
    <r>
      <rPr>
        <b/>
        <sz val="12"/>
        <color theme="1"/>
        <rFont val="Cambria"/>
      </rPr>
      <t>stakeholders and measure the results of organisations' actions !</t>
    </r>
  </si>
  <si>
    <r>
      <t xml:space="preserve">Identify relevant indicators for understanding business </t>
    </r>
    <r>
      <rPr>
        <b/>
        <sz val="12"/>
        <color theme="1"/>
        <rFont val="Cambria"/>
      </rPr>
      <t xml:space="preserve">results </t>
    </r>
    <r>
      <rPr>
        <sz val="12"/>
        <color theme="1"/>
        <rFont val="Cambria"/>
      </rPr>
      <t>by person served, staff and other relevant stakeholders and measure the results of organisations' actions !</t>
    </r>
  </si>
  <si>
    <r>
      <t xml:space="preserve">Identify relevant  performances on relevant and common indicators and  </t>
    </r>
    <r>
      <rPr>
        <b/>
        <sz val="12"/>
        <color theme="1"/>
        <rFont val="Cambria"/>
      </rPr>
      <t>compare</t>
    </r>
    <r>
      <rPr>
        <sz val="12"/>
        <color theme="1"/>
        <rFont val="Cambria"/>
      </rPr>
      <t xml:space="preserve"> the performance, approaches, outcomes and/or activities!!</t>
    </r>
  </si>
  <si>
    <t>Organisations' Individual Plans for persons served should be presented (4 examples)</t>
  </si>
  <si>
    <t>Make employees aware how they contribute to organisations' mission, vision and values.</t>
  </si>
  <si>
    <t>Discuss and implement a common way of meeting quality requirements for your services</t>
  </si>
  <si>
    <t>Inform and make employees aware about the quality goals of the organisation.</t>
  </si>
  <si>
    <t>Define the quality goals in a clear and concrete way.</t>
  </si>
  <si>
    <t>Discuss and involve managers in concrete activities aiming for inclusion service users into the society.</t>
  </si>
  <si>
    <t xml:space="preserve">Discuss and make employees aware how they can contribute to the inclusion of service users. </t>
  </si>
  <si>
    <t>Inform employees about the requirements for health and safety so they get familiar with them.</t>
  </si>
  <si>
    <t>Inform employees about the working conditions requirements for the organisation..</t>
  </si>
  <si>
    <t>Evaluate the working conditions for employees and implement appropriate measures to improve these.</t>
  </si>
  <si>
    <t>Inform employees about their identified and described roles and responsibilities.</t>
  </si>
  <si>
    <t>Involve employees frequently in the improvement initiatives.</t>
  </si>
  <si>
    <t>Involve employees frequently in the development of services activities.</t>
  </si>
  <si>
    <t>Inform and train managers how to encourage employees' satisfaction and employees' motivation actively.</t>
  </si>
  <si>
    <t>Discuss and inform service users about their fundamental rights expressed in the charter of rights.</t>
  </si>
  <si>
    <t>Adapt the Information about service users’ rights in an understandable way.</t>
  </si>
  <si>
    <t>Discuss and inform staff how to encourage service users to pursue their goals and aspirations.</t>
  </si>
  <si>
    <t>Discuss and inform service users about the procedures for making complaints</t>
  </si>
  <si>
    <t>Inform and discuss with employees the approach on facilitating access to services and the way persons served should be supported!</t>
  </si>
  <si>
    <t>Inform and discuss with staff the procedures on the prevention of physical, mental and financial abuse of service users.</t>
  </si>
  <si>
    <t>Inform and discuss with service users the procedures on prevention of physical, mental and financial abuses!</t>
  </si>
  <si>
    <t>Inform and make employees aware of the procedures on assuring confidentiality, accuracy, privacy and physical integrity of persons served!</t>
  </si>
  <si>
    <t>Inform employees how the organisation is engaged in partnership with for-profit, and/or non-profit organisations and/or organisations in the public sector.</t>
  </si>
  <si>
    <t>Inform and include employees in reviewing the activities of participation of person served.</t>
  </si>
  <si>
    <t>Inform service users about the system of empowerment.</t>
  </si>
  <si>
    <t>Ensure that employees take into account the physical and social needs of service users in their services.</t>
  </si>
  <si>
    <t>Ensure a continuum of services for service users.</t>
  </si>
  <si>
    <t xml:space="preserve">Inform employees about the ways of assessing the needs of service users and family. </t>
  </si>
  <si>
    <t>Make employees familiar with the way the key delivery activities of the department are reviewed.</t>
  </si>
  <si>
    <t xml:space="preserve">Ensure that services of the department are delivered in a community based setting </t>
  </si>
  <si>
    <t>Make staff familiar with specific activities to improve our results.</t>
  </si>
  <si>
    <t>Ensure that service users are informed about the service' results of the department and the organisation</t>
  </si>
  <si>
    <t>Make employees familiar with the way improvements In the department are carried out.</t>
  </si>
  <si>
    <t>Inform employees about the expectations of stakeholders for developing and improving the services.</t>
  </si>
  <si>
    <t>Make employees familiar with the way expectations of stakeholders for developing and improving the services have been identified</t>
  </si>
  <si>
    <t>Inform and make employees aware of the quality requirements for their daily work.</t>
  </si>
  <si>
    <t>Explain and make employees aware of objectives and activities of organisations' annual plan.</t>
  </si>
  <si>
    <t xml:space="preserve"> Make employees aware how they can contribute to the objectives of organisations' annual plan.</t>
  </si>
  <si>
    <t>Discuss and involve managers in concrete activities on Corporate Social Responsibility.</t>
  </si>
  <si>
    <t xml:space="preserve">Discuss and make employees aware how they can contribute to Corporate Social Responsibility. </t>
  </si>
  <si>
    <t>Inform employees about recruitment and staff retention procedures so they are familiar with them.</t>
  </si>
  <si>
    <t xml:space="preserve">Inform employees about how the organisation complies with national legislation for health and safety </t>
  </si>
  <si>
    <t>Involve and inform employees about the content of organisation' staff development plan.</t>
  </si>
  <si>
    <t>Review organisation' staff development plan once a year.</t>
  </si>
  <si>
    <t>Ensure and implement measures to satisfy and motivate employees at work.</t>
  </si>
  <si>
    <t>Infirm and make employees aware of the fundamental rights of the service users.</t>
  </si>
  <si>
    <t>Discuss and implement how employees should respect the fundamental rights of service users in daily work.</t>
  </si>
  <si>
    <t xml:space="preserve">Inform and make employees aware on the procedures for making complaints. </t>
  </si>
  <si>
    <t>Inform and discuss with staff the policy on ethics and wellbeing for all.</t>
  </si>
  <si>
    <t>Inform and discuss with service users organisation' policy on ethics and wellbeing for all.</t>
  </si>
  <si>
    <t>Inform and discuss with employees the ethical guidelines expressed in the “Code of ethics”!!</t>
  </si>
  <si>
    <t>Inform and discuss service users the ethical guidelines expressed in organisation'  “Code of ethics”!</t>
  </si>
  <si>
    <t xml:space="preserve">Inform and discuss with service users the approach on facilitating access to services and the way the can epect support form employees. </t>
  </si>
  <si>
    <t>Inform and make employees aware of organisation’ health and safety plan.</t>
  </si>
  <si>
    <t>Inform and make service users aware of organisation' health and safety plan</t>
  </si>
  <si>
    <t>Make service users aware of the procedures on assuring their privacy, dignity and use of confidential information!</t>
  </si>
  <si>
    <t xml:space="preserve">Discuss with employees how they may be involved in partnership with external public and private organisations. </t>
  </si>
  <si>
    <t>Make employees familiar with organisation' approach towards service users to express their opinions and views.</t>
  </si>
  <si>
    <t>Inform and discuss with service users how they can express their opinions and views.</t>
  </si>
  <si>
    <t>Inform and discuss with service users how they will be involved in service planning, delivery and evaluation.</t>
  </si>
  <si>
    <t>Inform employees about the procedures to of include person served in service planning, delivery and evaluation.</t>
  </si>
  <si>
    <t>Inform and make employees aware of the system of empowering service users.</t>
  </si>
  <si>
    <t xml:space="preserve">Inform and make employees aware about the conditions of environment that are empowering service users. </t>
  </si>
  <si>
    <t xml:space="preserve">Inform, discuss and make employees aware how the organisation has adapted the environment in order to facilitate empowerment. </t>
  </si>
  <si>
    <t>Inform service users about the ways of working that support their empowerment.</t>
  </si>
  <si>
    <t>Encourage service users to express their choices and needs.</t>
  </si>
  <si>
    <t>Make employees familiar with the way the organisation respond to service users' choice, needs and abilities in the services.</t>
  </si>
  <si>
    <t>Ensure that services are based on needs and abilities of service users.</t>
  </si>
  <si>
    <t>Make employees familiar with organisation' concept of Quality of Life.</t>
  </si>
  <si>
    <t>Ensure that employees review the Individual Plans with service users on regular basis.</t>
  </si>
  <si>
    <t>Ensure that employees involve service users in the design and the review of his/her Individual Plan.</t>
  </si>
  <si>
    <t xml:space="preserve">Make employees familiar with the way the organisation ensures a continuum of services for service users. </t>
  </si>
  <si>
    <t>Make employees familiar with the way the needs and expectations of service users and family are assessed.</t>
  </si>
  <si>
    <t>Inform employees about the way the key delivery activities are reviewed on regular basis.</t>
  </si>
  <si>
    <t>Make employees aware how the key delivery activities of the department contribute to the mission and vision of the organisation.</t>
  </si>
  <si>
    <t>Inform employees how key delivery activities in the department are coordinated.</t>
  </si>
  <si>
    <t>Make employees familiar how key delivery activities in the department are coordinated</t>
  </si>
  <si>
    <t xml:space="preserve">Make employees aware of the multi-disciplinary approach in providing services. </t>
  </si>
  <si>
    <t xml:space="preserve">Promote and implement working in teams where colleagues with various profession, are meeting needs of service users.  </t>
  </si>
  <si>
    <t>Make staff familiar with the way activities to improve our results are carried out.</t>
  </si>
  <si>
    <t xml:space="preserve">Ensure that managers inform employees about the service' results. </t>
  </si>
  <si>
    <t>Input data questionnaire</t>
  </si>
  <si>
    <t>Input data review documentation</t>
  </si>
  <si>
    <t>Input data review Results</t>
  </si>
  <si>
    <t>a. Agree (The employee agree with the statement)</t>
  </si>
  <si>
    <t>d. Disagree (The employee does NOT agree with the statement)</t>
  </si>
  <si>
    <t>Don't know: 3 Points</t>
  </si>
  <si>
    <t xml:space="preserve">The answers of the employees should be put in into the worksheet "input data questionnaire".  </t>
  </si>
  <si>
    <t>Agree: 1 Point</t>
  </si>
  <si>
    <t>Disagree: 2 Points</t>
  </si>
  <si>
    <t>The survey on implementation is based on 83 statements and 3 option for an answer</t>
  </si>
  <si>
    <t>d. No opinion (The employee can not express his/her opinion due to lack of information / experiences or the employee does not want to express his/her opinion)</t>
  </si>
  <si>
    <t>All statements need to be replied by an answer (one of the three options)</t>
  </si>
  <si>
    <t>The review of the documentation has 3 answer options:</t>
  </si>
  <si>
    <t>a. The document is available and describes the requirement of the content in a clear way</t>
  </si>
  <si>
    <t>b. The document is in process of development. There is no final document with a clear description of the content yet.</t>
  </si>
  <si>
    <t>c. There is no document available that is describing the required content in a clear way.</t>
  </si>
  <si>
    <t>All 22 requirements for document must be reviewed and answered (one of the 3 options)</t>
  </si>
  <si>
    <t xml:space="preserve">The review of the required documentation should be expressed by putting a "X" in the cell that express the opinion of those persons(s)  who are involved in the review of the documentation.  </t>
  </si>
  <si>
    <t>The review of the results (outcomes and achievements) has 3 answer options:</t>
  </si>
  <si>
    <t>a. The organisation has no information available of the required results (outcomes and achievements)</t>
  </si>
  <si>
    <t xml:space="preserve">b. The organisation has some information available about the required results (outcomes and achievements) but this information is not based on valid and relevant indicators for measuring these results. </t>
  </si>
  <si>
    <t>All 12 requirements for results (outcome and achievements) must be reviewed and answered (one of the 3 options)</t>
  </si>
  <si>
    <t xml:space="preserve">The review of the required results (outcome and achievements) should be expressed by putting a "X" in the cell that express the opinion of those persons(s) who are involved in the review of the documented results.  </t>
  </si>
  <si>
    <t>Results of Self-evaluation and recommendations</t>
  </si>
  <si>
    <t>The feedback is given in the following ways:</t>
  </si>
  <si>
    <t xml:space="preserve">EQUASS 2018 requires 22 documents. These documents describe policies, plans, key concepts, systems, processes, procedures and various key-approaches. </t>
  </si>
  <si>
    <t xml:space="preserve">EQUASS 2018 requires documentation of 12 results (outcomes). These documents of the results express the outcomes and achievements. (not the efforts) </t>
  </si>
  <si>
    <t>The result of the self-evaluation is expressed in 12 worksheets. Each separate worksheet give feedback on performance (based on self-evaluation) for one of the ten quality principles of the EQUASS 2018 system.</t>
  </si>
  <si>
    <t>The self-evaluation questionnaire has been developed to investigate if the EQUASS 2018 criteria are implemented.</t>
  </si>
  <si>
    <t>For a valid and reliable outcome of information about the implementation of the EQUASS 2018 criteria, 65 % of staff who are involved in the scope of the self-evaluation, should be included in the survey. So a response rate of 65 % will make the outcome of the self-evaluation valid and reliable.</t>
  </si>
  <si>
    <t>The content of this documentation should be reviewed during the process of self-evaluation. Managers who understand the requirements of the EQUASS 2018 system can do the review of documentation. However there is a risk of 'self-fulfilling prophecy' (giving social desirable answers and less criticism towards own work) Therefore it is recommended that an EQUASS recognised consultants is involved in the review of the documentation.</t>
  </si>
  <si>
    <t xml:space="preserve">c. The organisation has information available about results (outcomes and achievements). The information is based on clear, valid and relevant indicators and give a clear understanding on the achievements on the EQUASS 2018 criteria. </t>
  </si>
  <si>
    <t>A score of the results of the performance (based on self-evaluation) This score is expressed in three different colours; GREEN (all requirements for EQUASS 2018 criteria are met); YELLOW: the requirements of the EQUASS 2018 criteria are partial met. A recommendation is formulated to the Social Service Provider what to do to assure that all requirement are met properly; RED: the requirements of the EQUASS 2018 criteria are not met. Recommendations are formulated to the Social Service Provider what to do to assure that all requirements are met properly.</t>
  </si>
  <si>
    <t>The formulated recommendations can be used for designing an implementation plan with concrete actions and allocating responsibilities and deadline for each action.</t>
  </si>
  <si>
    <t>The results (outcomes and achievements) should be reviewed in the process of self-evaluation. Managers who understand the requirements for results in the EQUASS 2018 system can do this. However there is a risk of 'self-fulfilling prophecy' (giving desirable answers and less criticism towards own work) Therefore it is recommended that an EQUASS recognised consultants is involved in the review of the results (outcomes and achievements).</t>
  </si>
  <si>
    <t xml:space="preserve"> In my daily work I contribute to the objectives of the annual plan of my organisation.</t>
  </si>
  <si>
    <t xml:space="preserve">I am familiar how my organisation complies with national legislation for health and safety </t>
  </si>
  <si>
    <t>My managers actively encourage staff satisfaction and staff motivation.</t>
  </si>
  <si>
    <t>I respect the fundamental rights of service users in my daily work.</t>
  </si>
  <si>
    <t xml:space="preserve">I am familiar with the way my organisation has adapted the environment in order to facilitate empowerment. </t>
  </si>
  <si>
    <t>I involve the service users I engage with in the design and the review of their Individual Plan.</t>
  </si>
  <si>
    <t>I take the physical and social needs of service users I engage with into account in my services.</t>
  </si>
  <si>
    <t>The service users I engage with are informed of our ethical guidelines expressed in our “Code of ethics”</t>
  </si>
  <si>
    <t>The service users I engage with are informed of our approach on facilitating access to services and supporting persons.</t>
  </si>
  <si>
    <t>The service users I engage with  are informed of our organisation's  health and safety plan</t>
  </si>
  <si>
    <t>The service users I engage with are informed of procedures on prevention of physical, mental and financial abuses.</t>
  </si>
  <si>
    <t>The service users I engage with are informed of our procedures on assuring their privacy, dignity and use of confidential information.</t>
  </si>
  <si>
    <t>The service users I engage with express their opinions and views.</t>
  </si>
  <si>
    <t>The service users I engage with are informed how they will be involved in service planning, delivery and evaluation.</t>
  </si>
  <si>
    <t>The service users I engage with are informed about the system of empowerment.</t>
  </si>
  <si>
    <t>The service users I engage with are informed of our ways of working in order to support their empowerment.</t>
  </si>
  <si>
    <t>I support the service users I engage with to express their choice and needs.</t>
  </si>
  <si>
    <t>The Individual Plans of the service users I engage with, are reviewed on regular basis.</t>
  </si>
  <si>
    <t>The department, I work in, reviews its key delivery activities on regular basis.</t>
  </si>
  <si>
    <t>The key delivery activities of my department (are aiming for achieving) contribute to the achievement of the mission and vision of my organisation.</t>
  </si>
  <si>
    <t xml:space="preserve">We coordinate the process of the key delivery activities in our department. </t>
  </si>
  <si>
    <t xml:space="preserve">I am familiar how we coordinate the process of key delivery activities in my department. </t>
  </si>
  <si>
    <t xml:space="preserve">I am familiar with our multi-disciplinary approach in providing services. </t>
  </si>
  <si>
    <t xml:space="preserve">I work in a team of colleagues with various professions for meeting needs of service users.  </t>
  </si>
  <si>
    <t>PERSON-CENTRED APPROACH</t>
  </si>
  <si>
    <t>COMPREHENSIVENESS</t>
  </si>
  <si>
    <t>PARTNERSHIP</t>
  </si>
  <si>
    <t>I am familiar how my organisation engages in partnerships with for-profit, and/or non-profit organisations and/or organisations in the public sector.</t>
  </si>
  <si>
    <t>RIGHTS</t>
  </si>
  <si>
    <t>The service users I engage with are informed about the service' results of our department and the organisation</t>
  </si>
  <si>
    <t>The service users I engage with are informed about their fundamental rights expressed in the charter of rights.</t>
  </si>
  <si>
    <t>The service users I engage with are informed about the procedures for making complaints</t>
  </si>
  <si>
    <t>The service users I engage with are informed of our policy on ethics and wellbeing for all.</t>
  </si>
  <si>
    <r>
      <t xml:space="preserve">Has the organisation results of personal </t>
    </r>
    <r>
      <rPr>
        <b/>
        <sz val="12"/>
        <color theme="1"/>
        <rFont val="Arial"/>
        <family val="2"/>
      </rPr>
      <t>growth, continuous learning and development</t>
    </r>
    <r>
      <rPr>
        <sz val="12"/>
        <color theme="1"/>
        <rFont val="Arial"/>
        <family val="2"/>
      </rPr>
      <t xml:space="preserve"> of employees?</t>
    </r>
  </si>
  <si>
    <r>
      <t xml:space="preserve">Has the organisation  results of </t>
    </r>
    <r>
      <rPr>
        <b/>
        <sz val="12"/>
        <color theme="1"/>
        <rFont val="Arial"/>
        <family val="2"/>
      </rPr>
      <t xml:space="preserve">promoting and practicing rights </t>
    </r>
    <r>
      <rPr>
        <sz val="12"/>
        <color theme="1"/>
        <rFont val="Arial"/>
        <family val="2"/>
      </rPr>
      <t>of person served respected in your daily work?</t>
    </r>
  </si>
  <si>
    <r>
      <t xml:space="preserve">Has the organisation results and </t>
    </r>
    <r>
      <rPr>
        <b/>
        <sz val="12"/>
        <color rgb="FF000000"/>
        <rFont val="Arial"/>
        <family val="2"/>
      </rPr>
      <t>benefits organisations’ partnerships?</t>
    </r>
  </si>
  <si>
    <r>
      <t xml:space="preserve">Has the organisation results of </t>
    </r>
    <r>
      <rPr>
        <b/>
        <sz val="12"/>
        <color theme="1"/>
        <rFont val="Arial"/>
        <family val="2"/>
      </rPr>
      <t>involving persons served</t>
    </r>
    <r>
      <rPr>
        <sz val="12"/>
        <color theme="1"/>
        <rFont val="Arial"/>
        <family val="2"/>
      </rPr>
      <t xml:space="preserve"> in service planning, delivery and evaluation of services?</t>
    </r>
  </si>
  <si>
    <r>
      <t xml:space="preserve">Has the organisation results on </t>
    </r>
    <r>
      <rPr>
        <b/>
        <sz val="12"/>
        <color theme="1"/>
        <rFont val="Arial"/>
        <family val="2"/>
      </rPr>
      <t>empowering persons served?</t>
    </r>
  </si>
  <si>
    <r>
      <t xml:space="preserve">Has the organisation results of </t>
    </r>
    <r>
      <rPr>
        <b/>
        <sz val="12"/>
        <color theme="1"/>
        <rFont val="Arial"/>
        <family val="2"/>
      </rPr>
      <t>improving quality of life</t>
    </r>
    <r>
      <rPr>
        <sz val="12"/>
        <color theme="1"/>
        <rFont val="Arial"/>
        <family val="2"/>
      </rPr>
      <t xml:space="preserve"> of persons served?</t>
    </r>
  </si>
  <si>
    <r>
      <t xml:space="preserve">Has the organisation results of </t>
    </r>
    <r>
      <rPr>
        <b/>
        <sz val="12"/>
        <color theme="1"/>
        <rFont val="Arial"/>
        <family val="2"/>
      </rPr>
      <t>involving persons served</t>
    </r>
    <r>
      <rPr>
        <sz val="12"/>
        <color theme="1"/>
        <rFont val="Arial"/>
        <family val="2"/>
      </rPr>
      <t xml:space="preserve"> in their Individual Plans?</t>
    </r>
  </si>
  <si>
    <r>
      <t xml:space="preserve">Has the organisation results of </t>
    </r>
    <r>
      <rPr>
        <b/>
        <sz val="12"/>
        <color theme="1"/>
        <rFont val="Arial"/>
        <family val="2"/>
      </rPr>
      <t>ensuring a continuum of services?</t>
    </r>
  </si>
  <si>
    <r>
      <t xml:space="preserve">Has the organisation results on </t>
    </r>
    <r>
      <rPr>
        <b/>
        <sz val="12"/>
        <color theme="1"/>
        <rFont val="Arial"/>
        <family val="2"/>
      </rPr>
      <t>outcomes and benefits to person served</t>
    </r>
    <r>
      <rPr>
        <sz val="12"/>
        <color theme="1"/>
        <rFont val="Arial"/>
        <family val="2"/>
      </rPr>
      <t xml:space="preserve"> of the provided services?</t>
    </r>
  </si>
  <si>
    <r>
      <t xml:space="preserve">Has the organisation results that show </t>
    </r>
    <r>
      <rPr>
        <b/>
        <sz val="12"/>
        <color theme="1"/>
        <rFont val="Arial"/>
        <family val="2"/>
      </rPr>
      <t>satisfaction of persons served</t>
    </r>
    <r>
      <rPr>
        <sz val="12"/>
        <color theme="1"/>
        <rFont val="Arial"/>
        <family val="2"/>
      </rPr>
      <t xml:space="preserve"> and other relevant </t>
    </r>
    <r>
      <rPr>
        <b/>
        <sz val="12"/>
        <color theme="1"/>
        <rFont val="Arial"/>
        <family val="2"/>
      </rPr>
      <t>stakeholders?</t>
    </r>
  </si>
  <si>
    <r>
      <t xml:space="preserve">Has the organisation information that business </t>
    </r>
    <r>
      <rPr>
        <b/>
        <sz val="12"/>
        <color theme="1"/>
        <rFont val="Arial"/>
        <family val="2"/>
      </rPr>
      <t>results are understood</t>
    </r>
    <r>
      <rPr>
        <sz val="12"/>
        <color theme="1"/>
        <rFont val="Arial"/>
        <family val="2"/>
      </rPr>
      <t xml:space="preserve"> by person served, staff and other relevant stakeholders?</t>
    </r>
  </si>
  <si>
    <r>
      <t xml:space="preserve">Has the organisation results of </t>
    </r>
    <r>
      <rPr>
        <b/>
        <sz val="12"/>
        <color theme="1"/>
        <rFont val="Arial"/>
        <family val="2"/>
      </rPr>
      <t>comparison</t>
    </r>
    <r>
      <rPr>
        <sz val="12"/>
        <color theme="1"/>
        <rFont val="Arial"/>
        <family val="2"/>
      </rPr>
      <t xml:space="preserve"> of performance, approaches, outcomes and/or activities?</t>
    </r>
  </si>
  <si>
    <t>The social service provider defines and implements requirements for competences in the identified roles and functions of staff and evaluates them on annual basis.</t>
  </si>
  <si>
    <r>
      <rPr>
        <sz val="11"/>
        <color rgb="FF000000"/>
        <rFont val="Arial"/>
        <family val="2"/>
      </rPr>
      <t>The social service provider initiates improvement initiatives by comparing and exchanging performances on approaches, results of services, activities and outcomes of person served</t>
    </r>
    <r>
      <rPr>
        <sz val="11"/>
        <color rgb="FF00549F"/>
        <rFont val="Arial"/>
        <family val="2"/>
      </rPr>
      <t>.</t>
    </r>
  </si>
  <si>
    <t>CONTINUOUS  IMPROVEMENT</t>
  </si>
  <si>
    <t>]</t>
  </si>
  <si>
    <t>Leadership</t>
  </si>
  <si>
    <t>Staff</t>
  </si>
  <si>
    <t>Rights</t>
  </si>
  <si>
    <t>Ethics</t>
  </si>
  <si>
    <t>Person Centred Approach</t>
  </si>
  <si>
    <t>Participation</t>
  </si>
  <si>
    <t>Result orientation</t>
  </si>
  <si>
    <t>Continuous Improvement</t>
  </si>
  <si>
    <t>Comprehensiveness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</si>
</sst>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3" x14ac:knownFonts="1">
    <font>
      <sz val="12"/>
      <color theme="1"/>
      <name val="Calibri"/>
      <family val="2"/>
      <scheme val="minor"/>
    </font>
    <font>
      <sz val="12"/>
      <color theme="0"/>
      <name val="Calibri"/>
      <family val="2"/>
      <scheme val="minor"/>
    </font>
    <font>
      <sz val="10"/>
      <color theme="1"/>
      <name val="Calibri"/>
      <scheme val="minor"/>
    </font>
    <font>
      <sz val="14"/>
      <color theme="1"/>
      <name val="Calibri"/>
      <scheme val="minor"/>
    </font>
    <font>
      <sz val="12"/>
      <color theme="1"/>
      <name val="Cambria"/>
    </font>
    <font>
      <sz val="12"/>
      <color rgb="FF000000"/>
      <name val="Cambria"/>
    </font>
    <font>
      <sz val="12"/>
      <name val="Cambria"/>
    </font>
    <font>
      <sz val="12"/>
      <name val="Calibri"/>
      <family val="2"/>
      <scheme val="minor"/>
    </font>
    <font>
      <u/>
      <sz val="12"/>
      <color theme="10"/>
      <name val="Calibri"/>
      <family val="2"/>
      <scheme val="minor"/>
    </font>
    <font>
      <u/>
      <sz val="12"/>
      <color theme="11"/>
      <name val="Calibri"/>
      <family val="2"/>
      <scheme val="minor"/>
    </font>
    <font>
      <sz val="16"/>
      <color theme="1"/>
      <name val="Calibri"/>
      <scheme val="minor"/>
    </font>
    <font>
      <sz val="18"/>
      <color rgb="FF660066"/>
      <name val="Calibri"/>
      <scheme val="minor"/>
    </font>
    <font>
      <sz val="12"/>
      <color theme="1"/>
      <name val="Cambria"/>
      <scheme val="major"/>
    </font>
    <font>
      <b/>
      <sz val="12"/>
      <color theme="1"/>
      <name val="Cambria"/>
    </font>
    <font>
      <b/>
      <sz val="12"/>
      <color rgb="FF000000"/>
      <name val="Cambria"/>
    </font>
    <font>
      <sz val="12"/>
      <color rgb="FF000000"/>
      <name val="Calibri"/>
      <family val="2"/>
      <scheme val="minor"/>
    </font>
    <font>
      <sz val="8"/>
      <name val="Calibri"/>
      <family val="2"/>
      <scheme val="minor"/>
    </font>
    <font>
      <sz val="16"/>
      <color rgb="FF000000"/>
      <name val="Calibri"/>
      <scheme val="minor"/>
    </font>
    <font>
      <sz val="12"/>
      <color theme="1"/>
      <name val="Calibri"/>
    </font>
    <font>
      <sz val="12"/>
      <color rgb="FF000000"/>
      <name val="Calibri"/>
    </font>
    <font>
      <sz val="12"/>
      <color theme="1"/>
      <name val="Arial"/>
      <family val="2"/>
    </font>
    <font>
      <sz val="14"/>
      <color theme="1"/>
      <name val="Arial"/>
      <family val="2"/>
    </font>
    <font>
      <sz val="18"/>
      <color rgb="FF660066"/>
      <name val="Arial"/>
      <family val="2"/>
    </font>
    <font>
      <sz val="12"/>
      <color rgb="FF000000"/>
      <name val="Arial"/>
      <family val="2"/>
    </font>
    <font>
      <sz val="12"/>
      <name val="Arial"/>
      <family val="2"/>
    </font>
    <font>
      <b/>
      <sz val="14"/>
      <color rgb="FF000000"/>
      <name val="Arial"/>
      <family val="2"/>
    </font>
    <font>
      <sz val="16"/>
      <color theme="1"/>
      <name val="Arial"/>
      <family val="2"/>
    </font>
    <font>
      <sz val="8"/>
      <color theme="1"/>
      <name val="Arial"/>
      <family val="2"/>
    </font>
    <font>
      <sz val="20"/>
      <color rgb="FF008000"/>
      <name val="Arial"/>
      <family val="2"/>
    </font>
    <font>
      <sz val="20"/>
      <color theme="0" tint="-0.499984740745262"/>
      <name val="Arial"/>
      <family val="2"/>
    </font>
    <font>
      <sz val="20"/>
      <color rgb="FFFF0000"/>
      <name val="Arial"/>
      <family val="2"/>
    </font>
    <font>
      <sz val="12"/>
      <color theme="0"/>
      <name val="Arial"/>
      <family val="2"/>
    </font>
    <font>
      <b/>
      <sz val="12"/>
      <color theme="1"/>
      <name val="Arial"/>
      <family val="2"/>
    </font>
    <font>
      <b/>
      <sz val="12"/>
      <color rgb="FF000000"/>
      <name val="Arial"/>
      <family val="2"/>
    </font>
    <font>
      <sz val="14"/>
      <color rgb="FF000000"/>
      <name val="Arial"/>
      <family val="2"/>
    </font>
    <font>
      <sz val="14"/>
      <color rgb="FFDD0806"/>
      <name val="Arial"/>
      <family val="2"/>
    </font>
    <font>
      <sz val="20"/>
      <color theme="1"/>
      <name val="Arial"/>
      <family val="2"/>
    </font>
    <font>
      <sz val="20"/>
      <color theme="0"/>
      <name val="Arial"/>
      <family val="2"/>
    </font>
    <font>
      <sz val="11"/>
      <color rgb="FF000000"/>
      <name val="Arial"/>
      <family val="2"/>
    </font>
    <font>
      <sz val="11"/>
      <color theme="1"/>
      <name val="Arial"/>
      <family val="2"/>
    </font>
    <font>
      <sz val="11"/>
      <color rgb="FF00549F"/>
      <name val="Arial"/>
      <family val="2"/>
    </font>
    <font>
      <sz val="18"/>
      <color theme="1"/>
      <name val="Arial"/>
      <family val="2"/>
    </font>
    <font>
      <sz val="14"/>
      <color rgb="FF000000"/>
      <name val="Calibri"/>
      <scheme val="minor"/>
    </font>
  </fonts>
  <fills count="15">
    <fill>
      <patternFill patternType="none"/>
    </fill>
    <fill>
      <patternFill patternType="gray125"/>
    </fill>
    <fill>
      <patternFill patternType="solid">
        <fgColor theme="5"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6"/>
        <bgColor indexed="64"/>
      </patternFill>
    </fill>
    <fill>
      <patternFill patternType="solid">
        <fgColor theme="8" tint="0.59999389629810485"/>
        <bgColor indexed="64"/>
      </patternFill>
    </fill>
    <fill>
      <patternFill patternType="solid">
        <fgColor theme="5"/>
        <bgColor indexed="64"/>
      </patternFill>
    </fill>
    <fill>
      <patternFill patternType="solid">
        <fgColor rgb="FFFFFFFF"/>
        <bgColor rgb="FF000000"/>
      </patternFill>
    </fill>
  </fills>
  <borders count="32">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dashed">
        <color auto="1"/>
      </left>
      <right style="dashed">
        <color auto="1"/>
      </right>
      <top style="dashed">
        <color auto="1"/>
      </top>
      <bottom style="dashed">
        <color auto="1"/>
      </bottom>
      <diagonal/>
    </border>
    <border>
      <left style="dashed">
        <color auto="1"/>
      </left>
      <right style="thin">
        <color auto="1"/>
      </right>
      <top style="dashed">
        <color auto="1"/>
      </top>
      <bottom style="dashed">
        <color auto="1"/>
      </bottom>
      <diagonal/>
    </border>
    <border>
      <left style="dashed">
        <color auto="1"/>
      </left>
      <right style="thin">
        <color auto="1"/>
      </right>
      <top style="dashed">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dashed">
        <color auto="1"/>
      </left>
      <right style="dashed">
        <color auto="1"/>
      </right>
      <top/>
      <bottom style="dashed">
        <color auto="1"/>
      </bottom>
      <diagonal/>
    </border>
    <border>
      <left/>
      <right style="dashed">
        <color auto="1"/>
      </right>
      <top/>
      <bottom style="dashed">
        <color auto="1"/>
      </bottom>
      <diagonal/>
    </border>
    <border>
      <left style="dashed">
        <color auto="1"/>
      </left>
      <right style="thin">
        <color auto="1"/>
      </right>
      <top/>
      <bottom style="dashed">
        <color auto="1"/>
      </bottom>
      <diagonal/>
    </border>
    <border>
      <left/>
      <right style="dashed">
        <color auto="1"/>
      </right>
      <top style="dashed">
        <color auto="1"/>
      </top>
      <bottom style="dashed">
        <color auto="1"/>
      </bottom>
      <diagonal/>
    </border>
    <border>
      <left/>
      <right style="dashed">
        <color auto="1"/>
      </right>
      <top style="dashed">
        <color auto="1"/>
      </top>
      <bottom style="thin">
        <color auto="1"/>
      </bottom>
      <diagonal/>
    </border>
  </borders>
  <cellStyleXfs count="865">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358">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3"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3" xfId="0" applyFill="1" applyBorder="1" applyAlignment="1">
      <alignment horizontal="center" vertical="center"/>
    </xf>
    <xf numFmtId="0" fontId="0" fillId="0" borderId="5" xfId="0" applyBorder="1" applyAlignment="1">
      <alignment vertical="center" wrapText="1"/>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wrapText="1"/>
    </xf>
    <xf numFmtId="2" fontId="0" fillId="0" borderId="0" xfId="0" applyNumberFormat="1" applyAlignment="1">
      <alignment vertical="center"/>
    </xf>
    <xf numFmtId="2" fontId="0" fillId="0" borderId="0" xfId="0" applyNumberFormat="1" applyAlignment="1">
      <alignment horizontal="center" vertical="center"/>
    </xf>
    <xf numFmtId="0" fontId="3" fillId="0" borderId="3" xfId="0" applyFont="1" applyBorder="1" applyAlignment="1">
      <alignment horizontal="center" vertical="center" textRotation="90"/>
    </xf>
    <xf numFmtId="0" fontId="3" fillId="0" borderId="0" xfId="0" applyFont="1" applyBorder="1" applyAlignment="1">
      <alignment horizontal="center" vertical="center" textRotation="90"/>
    </xf>
    <xf numFmtId="0" fontId="3" fillId="0" borderId="7" xfId="0" applyFont="1" applyBorder="1" applyAlignment="1">
      <alignment horizontal="center" vertical="center" textRotation="90"/>
    </xf>
    <xf numFmtId="0" fontId="0" fillId="0" borderId="3" xfId="0" applyBorder="1" applyAlignment="1">
      <alignment horizontal="center" vertical="center" textRotation="90"/>
    </xf>
    <xf numFmtId="0" fontId="0" fillId="0" borderId="7" xfId="0" applyBorder="1" applyAlignment="1">
      <alignment horizontal="center" vertical="center" textRotation="90"/>
    </xf>
    <xf numFmtId="0" fontId="0" fillId="0" borderId="3" xfId="0" applyFont="1" applyBorder="1" applyAlignment="1">
      <alignment horizontal="center" vertical="center" textRotation="90"/>
    </xf>
    <xf numFmtId="0" fontId="0" fillId="0" borderId="0" xfId="0" applyFont="1" applyBorder="1" applyAlignment="1">
      <alignment horizontal="center" vertical="center" textRotation="90"/>
    </xf>
    <xf numFmtId="0" fontId="0" fillId="0" borderId="7" xfId="0" applyFont="1" applyBorder="1" applyAlignment="1">
      <alignment horizontal="center" vertical="center" textRotation="90"/>
    </xf>
    <xf numFmtId="0" fontId="0" fillId="0" borderId="0" xfId="0" applyBorder="1" applyAlignment="1">
      <alignment horizontal="center" vertical="center" textRotation="90"/>
    </xf>
    <xf numFmtId="0" fontId="0" fillId="0" borderId="0" xfId="0" applyAlignment="1">
      <alignment horizontal="center" vertical="center" textRotation="90"/>
    </xf>
    <xf numFmtId="0" fontId="0" fillId="0" borderId="0" xfId="0" applyFill="1" applyAlignment="1">
      <alignment vertical="center"/>
    </xf>
    <xf numFmtId="0" fontId="10" fillId="0" borderId="0" xfId="0" applyFont="1" applyAlignment="1">
      <alignment horizontal="left" vertical="center"/>
    </xf>
    <xf numFmtId="0" fontId="12" fillId="0" borderId="0" xfId="0" applyFont="1" applyBorder="1" applyAlignment="1">
      <alignment vertical="center" wrapText="1"/>
    </xf>
    <xf numFmtId="0" fontId="4" fillId="0" borderId="0" xfId="0" applyFont="1" applyAlignment="1">
      <alignment vertical="center"/>
    </xf>
    <xf numFmtId="0" fontId="4" fillId="0" borderId="0" xfId="0" applyFont="1"/>
    <xf numFmtId="0" fontId="5" fillId="0" borderId="0" xfId="0" applyFont="1"/>
    <xf numFmtId="0" fontId="15" fillId="0" borderId="0" xfId="0" applyFont="1" applyAlignment="1">
      <alignment vertical="center"/>
    </xf>
    <xf numFmtId="2" fontId="1" fillId="0" borderId="0" xfId="0" applyNumberFormat="1" applyFont="1" applyFill="1" applyAlignment="1">
      <alignment horizontal="center" vertical="center"/>
    </xf>
    <xf numFmtId="0" fontId="0" fillId="0" borderId="0" xfId="0" applyAlignment="1">
      <alignment horizontal="center"/>
    </xf>
    <xf numFmtId="2" fontId="0" fillId="3" borderId="0" xfId="0" applyNumberFormat="1" applyFill="1" applyAlignment="1">
      <alignment horizontal="center" vertical="center"/>
    </xf>
    <xf numFmtId="0" fontId="0" fillId="0" borderId="0" xfId="0" applyAlignment="1">
      <alignment horizontal="center" vertical="center"/>
    </xf>
    <xf numFmtId="0" fontId="0" fillId="0" borderId="0" xfId="0" applyFill="1" applyAlignment="1">
      <alignment horizontal="center"/>
    </xf>
    <xf numFmtId="2" fontId="0" fillId="0" borderId="0" xfId="0" applyNumberFormat="1" applyFill="1" applyAlignment="1">
      <alignment horizontal="center" vertical="center"/>
    </xf>
    <xf numFmtId="2" fontId="10" fillId="0" borderId="0" xfId="0" applyNumberFormat="1" applyFont="1" applyBorder="1" applyAlignment="1">
      <alignment horizontal="center" vertical="center"/>
    </xf>
    <xf numFmtId="0" fontId="15" fillId="0" borderId="0" xfId="0" applyFon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top"/>
    </xf>
    <xf numFmtId="2" fontId="0" fillId="0" borderId="0" xfId="0" applyNumberFormat="1" applyFill="1" applyAlignment="1">
      <alignment vertical="center"/>
    </xf>
    <xf numFmtId="0" fontId="0" fillId="0" borderId="8" xfId="0" applyFill="1" applyBorder="1" applyAlignment="1">
      <alignment vertical="top"/>
    </xf>
    <xf numFmtId="0" fontId="0" fillId="0" borderId="9" xfId="0" applyFill="1" applyBorder="1" applyAlignment="1">
      <alignment vertical="top"/>
    </xf>
    <xf numFmtId="0" fontId="0" fillId="0" borderId="10" xfId="0" applyFill="1" applyBorder="1" applyAlignment="1">
      <alignment vertical="top"/>
    </xf>
    <xf numFmtId="0" fontId="0" fillId="0" borderId="0" xfId="0" applyFill="1" applyBorder="1" applyAlignment="1">
      <alignment vertical="top"/>
    </xf>
    <xf numFmtId="2" fontId="10" fillId="7" borderId="11" xfId="0" applyNumberFormat="1" applyFont="1" applyFill="1" applyBorder="1" applyAlignment="1">
      <alignment horizontal="center" vertical="center"/>
    </xf>
    <xf numFmtId="2" fontId="17" fillId="7" borderId="12" xfId="0" applyNumberFormat="1" applyFont="1" applyFill="1" applyBorder="1" applyAlignment="1">
      <alignment horizontal="center" vertical="center"/>
    </xf>
    <xf numFmtId="2" fontId="10" fillId="7" borderId="1" xfId="0" applyNumberFormat="1" applyFont="1" applyFill="1" applyBorder="1" applyAlignment="1">
      <alignment vertical="center"/>
    </xf>
    <xf numFmtId="2" fontId="10" fillId="0" borderId="11" xfId="0" applyNumberFormat="1" applyFont="1" applyFill="1" applyBorder="1" applyAlignment="1">
      <alignment vertical="center"/>
    </xf>
    <xf numFmtId="2" fontId="10" fillId="0" borderId="13" xfId="0" applyNumberFormat="1" applyFont="1" applyFill="1" applyBorder="1" applyAlignment="1">
      <alignment vertical="center"/>
    </xf>
    <xf numFmtId="2" fontId="17" fillId="0" borderId="12" xfId="0" applyNumberFormat="1" applyFont="1" applyFill="1" applyBorder="1" applyAlignment="1">
      <alignment horizontal="center" vertical="center"/>
    </xf>
    <xf numFmtId="2" fontId="10" fillId="9" borderId="11" xfId="0" applyNumberFormat="1" applyFont="1" applyFill="1" applyBorder="1" applyAlignment="1">
      <alignment horizontal="center" vertical="center"/>
    </xf>
    <xf numFmtId="0" fontId="0" fillId="0" borderId="0" xfId="0" applyBorder="1"/>
    <xf numFmtId="0" fontId="0" fillId="0" borderId="0" xfId="0" applyProtection="1">
      <protection hidden="1"/>
    </xf>
    <xf numFmtId="0" fontId="0" fillId="0" borderId="0" xfId="0" applyAlignment="1" applyProtection="1">
      <alignment horizontal="center" vertical="center"/>
      <protection hidden="1"/>
    </xf>
    <xf numFmtId="0" fontId="0" fillId="0" borderId="0" xfId="0" applyBorder="1" applyAlignment="1">
      <alignment vertical="center" wrapText="1"/>
    </xf>
    <xf numFmtId="0" fontId="0" fillId="0" borderId="0" xfId="0" applyFill="1" applyBorder="1" applyAlignment="1">
      <alignment vertical="center" wrapText="1"/>
    </xf>
    <xf numFmtId="2" fontId="10" fillId="12" borderId="11" xfId="0" applyNumberFormat="1" applyFont="1" applyFill="1" applyBorder="1" applyAlignment="1">
      <alignment horizontal="center" vertical="center"/>
    </xf>
    <xf numFmtId="164" fontId="0" fillId="0" borderId="0" xfId="0" applyNumberFormat="1" applyAlignment="1">
      <alignment horizontal="center" vertical="center"/>
    </xf>
    <xf numFmtId="0" fontId="0" fillId="7" borderId="0" xfId="0" applyFill="1" applyAlignment="1">
      <alignment horizontal="center" vertical="center"/>
    </xf>
    <xf numFmtId="0" fontId="0" fillId="0" borderId="0" xfId="0" applyFill="1" applyAlignment="1">
      <alignment vertical="top"/>
    </xf>
    <xf numFmtId="0" fontId="0" fillId="7" borderId="0" xfId="0" applyFill="1" applyAlignment="1">
      <alignment vertical="center"/>
    </xf>
    <xf numFmtId="2" fontId="0" fillId="11" borderId="0" xfId="0" applyNumberFormat="1" applyFill="1" applyAlignment="1">
      <alignment horizontal="center" vertical="center"/>
    </xf>
    <xf numFmtId="0" fontId="0" fillId="0" borderId="0" xfId="0" applyFill="1" applyAlignment="1">
      <alignment horizontal="center" vertical="center" textRotation="90"/>
    </xf>
    <xf numFmtId="0" fontId="0" fillId="0" borderId="0" xfId="0" applyFill="1" applyAlignment="1">
      <alignment vertical="center" wrapText="1"/>
    </xf>
    <xf numFmtId="2" fontId="10" fillId="0" borderId="11" xfId="0" applyNumberFormat="1" applyFont="1" applyFill="1" applyBorder="1" applyAlignment="1">
      <alignment horizontal="center" vertical="center"/>
    </xf>
    <xf numFmtId="0" fontId="0" fillId="0" borderId="0" xfId="0" applyFont="1" applyFill="1" applyBorder="1" applyAlignment="1">
      <alignment horizontal="center" vertical="center" textRotation="90"/>
    </xf>
    <xf numFmtId="164" fontId="0" fillId="0" borderId="0" xfId="0" applyNumberFormat="1" applyFill="1" applyAlignment="1">
      <alignment horizontal="center" vertical="center"/>
    </xf>
    <xf numFmtId="2" fontId="10" fillId="0" borderId="1" xfId="0" applyNumberFormat="1" applyFont="1" applyFill="1" applyBorder="1" applyAlignment="1">
      <alignment vertical="center"/>
    </xf>
    <xf numFmtId="0" fontId="0" fillId="0" borderId="7" xfId="0" applyFont="1" applyFill="1" applyBorder="1" applyAlignment="1">
      <alignment horizontal="center" vertical="center" textRotation="90"/>
    </xf>
    <xf numFmtId="0" fontId="0" fillId="0" borderId="7" xfId="0" applyFill="1" applyBorder="1" applyAlignment="1">
      <alignment horizontal="center" vertical="center"/>
    </xf>
    <xf numFmtId="0" fontId="0" fillId="0" borderId="0" xfId="0" applyFill="1" applyBorder="1" applyAlignment="1">
      <alignment horizontal="center" vertical="center" textRotation="90"/>
    </xf>
    <xf numFmtId="0" fontId="0" fillId="0" borderId="3" xfId="0" applyFont="1" applyFill="1" applyBorder="1" applyAlignment="1">
      <alignment horizontal="center" vertical="center" textRotation="90"/>
    </xf>
    <xf numFmtId="0" fontId="0" fillId="6" borderId="0" xfId="0" applyFill="1" applyAlignment="1">
      <alignment vertical="center"/>
    </xf>
    <xf numFmtId="0" fontId="0" fillId="6" borderId="0" xfId="0" applyFill="1" applyAlignment="1">
      <alignment horizontal="center" vertical="center"/>
    </xf>
    <xf numFmtId="2" fontId="0" fillId="6" borderId="0" xfId="0" applyNumberFormat="1" applyFill="1" applyAlignment="1">
      <alignment horizontal="center" vertical="center"/>
    </xf>
    <xf numFmtId="0" fontId="0" fillId="6" borderId="0" xfId="0" applyFill="1" applyBorder="1" applyAlignment="1">
      <alignment horizontal="center" vertical="center"/>
    </xf>
    <xf numFmtId="2" fontId="10" fillId="11" borderId="11" xfId="0" applyNumberFormat="1" applyFont="1" applyFill="1" applyBorder="1" applyAlignment="1">
      <alignment horizontal="center" vertical="center"/>
    </xf>
    <xf numFmtId="2" fontId="10" fillId="13" borderId="11" xfId="0" applyNumberFormat="1" applyFont="1" applyFill="1" applyBorder="1" applyAlignment="1">
      <alignment horizontal="center" vertical="center"/>
    </xf>
    <xf numFmtId="0" fontId="0" fillId="0" borderId="0" xfId="0" applyFill="1" applyAlignment="1">
      <alignment horizontal="left" vertical="center"/>
    </xf>
    <xf numFmtId="0" fontId="0" fillId="6" borderId="0" xfId="0" applyFill="1" applyBorder="1" applyAlignment="1">
      <alignment horizontal="left" vertical="top"/>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5" xfId="0" applyFill="1" applyBorder="1" applyAlignment="1">
      <alignment vertical="center"/>
    </xf>
    <xf numFmtId="2" fontId="0" fillId="0" borderId="15" xfId="0" applyNumberFormat="1" applyFill="1" applyBorder="1" applyAlignment="1">
      <alignment horizontal="center" vertical="center"/>
    </xf>
    <xf numFmtId="0" fontId="0" fillId="0" borderId="15" xfId="0" applyFill="1" applyBorder="1" applyAlignment="1">
      <alignment horizontal="center" vertical="center"/>
    </xf>
    <xf numFmtId="0" fontId="0" fillId="0" borderId="16" xfId="0" applyBorder="1" applyAlignment="1">
      <alignment vertical="center"/>
    </xf>
    <xf numFmtId="0" fontId="0" fillId="0" borderId="17" xfId="0" applyBorder="1" applyAlignment="1">
      <alignment horizontal="center" vertical="center"/>
    </xf>
    <xf numFmtId="0" fontId="0" fillId="0" borderId="0" xfId="0" applyBorder="1" applyAlignment="1">
      <alignment vertical="center"/>
    </xf>
    <xf numFmtId="0" fontId="0" fillId="0" borderId="0" xfId="0" applyFill="1" applyBorder="1" applyAlignment="1">
      <alignment vertical="center"/>
    </xf>
    <xf numFmtId="2" fontId="0" fillId="0" borderId="0" xfId="0" applyNumberFormat="1" applyFill="1" applyBorder="1" applyAlignment="1">
      <alignment horizontal="center" vertical="center"/>
    </xf>
    <xf numFmtId="2" fontId="0" fillId="3" borderId="0" xfId="0" applyNumberFormat="1" applyFill="1" applyBorder="1" applyAlignment="1">
      <alignment horizontal="center" vertical="center"/>
    </xf>
    <xf numFmtId="0" fontId="0" fillId="0" borderId="18" xfId="0" applyBorder="1" applyAlignment="1">
      <alignment vertical="center"/>
    </xf>
    <xf numFmtId="0" fontId="0" fillId="6" borderId="0" xfId="0" applyFill="1" applyBorder="1" applyAlignment="1">
      <alignment vertical="center"/>
    </xf>
    <xf numFmtId="0" fontId="0" fillId="0" borderId="0" xfId="0" applyBorder="1" applyAlignment="1">
      <alignment horizontal="center"/>
    </xf>
    <xf numFmtId="0" fontId="0" fillId="0" borderId="0" xfId="0" applyFill="1" applyBorder="1" applyAlignment="1">
      <alignment horizontal="center"/>
    </xf>
    <xf numFmtId="0" fontId="0" fillId="0" borderId="18" xfId="0" applyBorder="1"/>
    <xf numFmtId="0" fontId="0" fillId="0" borderId="19" xfId="0" applyBorder="1" applyAlignment="1">
      <alignment horizontal="center" vertical="center"/>
    </xf>
    <xf numFmtId="0" fontId="0" fillId="0" borderId="20" xfId="0" applyBorder="1"/>
    <xf numFmtId="0" fontId="0" fillId="0" borderId="20" xfId="0" applyBorder="1" applyAlignment="1">
      <alignment horizontal="center"/>
    </xf>
    <xf numFmtId="0" fontId="0" fillId="0" borderId="20" xfId="0" applyFill="1" applyBorder="1" applyAlignment="1">
      <alignment horizontal="center"/>
    </xf>
    <xf numFmtId="0" fontId="0" fillId="0" borderId="20" xfId="0" applyBorder="1" applyAlignment="1">
      <alignment horizontal="center" vertical="center"/>
    </xf>
    <xf numFmtId="0" fontId="0" fillId="0" borderId="21" xfId="0" applyBorder="1"/>
    <xf numFmtId="0" fontId="0" fillId="0" borderId="8" xfId="0" applyFill="1" applyBorder="1" applyAlignment="1">
      <alignment horizontal="left" vertical="top"/>
    </xf>
    <xf numFmtId="0" fontId="0" fillId="0" borderId="9" xfId="0" applyFill="1" applyBorder="1" applyAlignment="1">
      <alignment horizontal="left" vertical="top"/>
    </xf>
    <xf numFmtId="0" fontId="0" fillId="0" borderId="10" xfId="0" applyFill="1" applyBorder="1" applyAlignment="1">
      <alignment horizontal="left" vertical="top"/>
    </xf>
    <xf numFmtId="0" fontId="4" fillId="0" borderId="7" xfId="0" applyFont="1" applyFill="1" applyBorder="1" applyAlignment="1">
      <alignment vertical="center" wrapText="1"/>
    </xf>
    <xf numFmtId="0" fontId="4" fillId="0" borderId="0" xfId="0" applyFont="1" applyFill="1" applyBorder="1" applyAlignment="1">
      <alignment vertical="center" wrapText="1"/>
    </xf>
    <xf numFmtId="2" fontId="0" fillId="0" borderId="0" xfId="0" applyNumberFormat="1" applyBorder="1" applyAlignment="1">
      <alignment horizontal="center" vertical="center"/>
    </xf>
    <xf numFmtId="2" fontId="0" fillId="0" borderId="0" xfId="0" applyNumberFormat="1" applyBorder="1" applyAlignment="1">
      <alignment vertical="center"/>
    </xf>
    <xf numFmtId="2" fontId="10" fillId="7" borderId="0" xfId="0" applyNumberFormat="1" applyFont="1" applyFill="1" applyBorder="1" applyAlignment="1">
      <alignment horizontal="center" vertical="center"/>
    </xf>
    <xf numFmtId="0" fontId="5" fillId="0" borderId="0" xfId="0" applyFont="1" applyFill="1" applyBorder="1" applyAlignment="1">
      <alignment vertical="center" wrapText="1"/>
    </xf>
    <xf numFmtId="0" fontId="6" fillId="0" borderId="0" xfId="0" applyFont="1" applyFill="1" applyBorder="1" applyAlignment="1">
      <alignment vertical="center" wrapText="1"/>
    </xf>
    <xf numFmtId="0" fontId="6" fillId="0" borderId="3" xfId="0" applyFont="1" applyFill="1" applyBorder="1" applyAlignment="1">
      <alignment vertical="center" wrapText="1"/>
    </xf>
    <xf numFmtId="0" fontId="6" fillId="0" borderId="7" xfId="0" applyFont="1" applyFill="1" applyBorder="1" applyAlignment="1">
      <alignment vertical="center" wrapText="1"/>
    </xf>
    <xf numFmtId="0" fontId="7" fillId="0" borderId="0" xfId="0" applyFont="1" applyFill="1" applyBorder="1" applyAlignment="1">
      <alignment vertical="center" wrapText="1"/>
    </xf>
    <xf numFmtId="0" fontId="0" fillId="0" borderId="7" xfId="0" applyFill="1" applyBorder="1" applyAlignment="1">
      <alignment vertical="center" wrapText="1"/>
    </xf>
    <xf numFmtId="0" fontId="0" fillId="0" borderId="3" xfId="0" applyFill="1" applyBorder="1" applyAlignment="1">
      <alignment vertical="center" wrapText="1"/>
    </xf>
    <xf numFmtId="0" fontId="0" fillId="0" borderId="1" xfId="0" applyFill="1" applyBorder="1" applyAlignment="1">
      <alignment vertical="center"/>
    </xf>
    <xf numFmtId="0" fontId="0" fillId="0" borderId="1" xfId="0" applyBorder="1" applyAlignment="1">
      <alignment vertical="center"/>
    </xf>
    <xf numFmtId="0" fontId="0" fillId="0" borderId="0" xfId="0" applyFill="1"/>
    <xf numFmtId="0" fontId="0" fillId="0" borderId="0" xfId="0" applyFill="1" applyAlignment="1">
      <alignment wrapText="1"/>
    </xf>
    <xf numFmtId="0" fontId="3" fillId="0" borderId="0" xfId="0" applyFont="1" applyFill="1" applyAlignment="1">
      <alignment horizontal="left" vertical="center" wrapText="1"/>
    </xf>
    <xf numFmtId="0" fontId="3" fillId="0" borderId="0" xfId="0" applyFont="1" applyFill="1" applyBorder="1" applyAlignment="1">
      <alignment horizontal="center" vertical="center" textRotation="2"/>
    </xf>
    <xf numFmtId="0" fontId="3" fillId="0" borderId="3" xfId="0" applyFont="1" applyFill="1" applyBorder="1" applyAlignment="1">
      <alignment horizontal="center" vertical="center" textRotation="90"/>
    </xf>
    <xf numFmtId="0" fontId="3" fillId="0" borderId="0" xfId="0" applyFont="1" applyFill="1" applyBorder="1" applyAlignment="1">
      <alignment horizontal="center" vertical="center" textRotation="90"/>
    </xf>
    <xf numFmtId="0" fontId="3" fillId="0" borderId="7" xfId="0" applyFont="1" applyFill="1" applyBorder="1" applyAlignment="1">
      <alignment horizontal="center" vertical="center" textRotation="90"/>
    </xf>
    <xf numFmtId="0" fontId="0" fillId="0" borderId="3" xfId="0" applyFill="1" applyBorder="1" applyAlignment="1">
      <alignment horizontal="center" vertical="center" textRotation="90"/>
    </xf>
    <xf numFmtId="0" fontId="0" fillId="0" borderId="7" xfId="0" applyFill="1" applyBorder="1" applyAlignment="1">
      <alignment horizontal="center" vertical="center" textRotation="90"/>
    </xf>
    <xf numFmtId="0" fontId="0" fillId="0" borderId="1" xfId="0" applyFill="1" applyBorder="1" applyAlignment="1">
      <alignment horizontal="center" vertical="center"/>
    </xf>
    <xf numFmtId="0" fontId="0" fillId="0" borderId="0" xfId="0" applyFill="1" applyAlignment="1" applyProtection="1">
      <alignment vertical="center"/>
      <protection hidden="1"/>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protection hidden="1"/>
    </xf>
    <xf numFmtId="0" fontId="2" fillId="0" borderId="0" xfId="0" applyFont="1" applyAlignment="1" applyProtection="1">
      <alignment horizontal="center" vertical="center"/>
      <protection hidden="1"/>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0" fillId="7" borderId="0" xfId="0" applyFill="1" applyAlignment="1" applyProtection="1">
      <alignment vertical="center"/>
      <protection hidden="1"/>
    </xf>
    <xf numFmtId="0" fontId="0" fillId="6" borderId="0" xfId="0" applyFill="1" applyAlignment="1" applyProtection="1">
      <alignment vertical="center"/>
      <protection hidden="1"/>
    </xf>
    <xf numFmtId="0" fontId="0" fillId="0" borderId="1" xfId="0" applyFill="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0" xfId="0" applyAlignment="1">
      <alignment horizontal="center" vertical="center"/>
    </xf>
    <xf numFmtId="2" fontId="10" fillId="0" borderId="0" xfId="0" applyNumberFormat="1" applyFont="1" applyBorder="1" applyAlignment="1">
      <alignment horizontal="center" vertical="center"/>
    </xf>
    <xf numFmtId="2" fontId="10" fillId="2" borderId="0" xfId="0" applyNumberFormat="1" applyFont="1" applyFill="1" applyBorder="1" applyAlignment="1">
      <alignment horizontal="center" vertical="center"/>
    </xf>
    <xf numFmtId="2" fontId="0" fillId="2" borderId="0" xfId="0" applyNumberFormat="1" applyFill="1" applyAlignment="1">
      <alignment vertical="center"/>
    </xf>
    <xf numFmtId="0" fontId="0" fillId="4" borderId="0" xfId="0" applyFill="1"/>
    <xf numFmtId="0" fontId="0" fillId="4" borderId="0" xfId="0" applyFill="1" applyAlignment="1">
      <alignment horizontal="center" vertical="center"/>
    </xf>
    <xf numFmtId="0" fontId="0" fillId="4" borderId="0" xfId="0" applyFill="1" applyAlignment="1" applyProtection="1">
      <alignment vertical="center"/>
      <protection hidden="1"/>
    </xf>
    <xf numFmtId="0" fontId="1" fillId="4" borderId="0" xfId="0" applyFont="1" applyFill="1" applyAlignment="1" applyProtection="1">
      <alignment horizontal="center" vertical="center"/>
      <protection hidden="1"/>
    </xf>
    <xf numFmtId="0" fontId="0" fillId="4" borderId="0" xfId="0" applyFill="1" applyBorder="1" applyAlignment="1" applyProtection="1">
      <alignment vertical="center"/>
      <protection hidden="1"/>
    </xf>
    <xf numFmtId="0" fontId="0" fillId="4" borderId="0" xfId="0" applyFill="1" applyAlignment="1" applyProtection="1">
      <alignment horizontal="center" vertical="center"/>
      <protection hidden="1"/>
    </xf>
    <xf numFmtId="0" fontId="5" fillId="0" borderId="25" xfId="0" applyFont="1" applyBorder="1" applyAlignment="1">
      <alignment vertical="center" wrapText="1"/>
    </xf>
    <xf numFmtId="0" fontId="5" fillId="0" borderId="26" xfId="0" applyFont="1" applyBorder="1" applyAlignment="1">
      <alignment vertical="center" wrapText="1"/>
    </xf>
    <xf numFmtId="0" fontId="4" fillId="0" borderId="26" xfId="0" applyFont="1" applyBorder="1" applyAlignment="1">
      <alignment vertical="center" wrapText="1"/>
    </xf>
    <xf numFmtId="0" fontId="18" fillId="0" borderId="26" xfId="0" applyFont="1" applyBorder="1" applyAlignment="1">
      <alignment vertical="center" wrapText="1"/>
    </xf>
    <xf numFmtId="0" fontId="19" fillId="0" borderId="26" xfId="0" applyFont="1" applyBorder="1" applyAlignment="1">
      <alignment vertical="center" wrapText="1"/>
    </xf>
    <xf numFmtId="0" fontId="20" fillId="0" borderId="0" xfId="0" applyFont="1" applyFill="1"/>
    <xf numFmtId="0" fontId="20" fillId="0" borderId="0" xfId="0" applyFont="1" applyFill="1" applyAlignment="1">
      <alignment horizontal="center" vertical="center"/>
    </xf>
    <xf numFmtId="0" fontId="20" fillId="0" borderId="0" xfId="0" applyFont="1" applyFill="1" applyAlignment="1">
      <alignment wrapText="1"/>
    </xf>
    <xf numFmtId="0" fontId="20" fillId="0" borderId="0" xfId="0" applyFont="1" applyFill="1" applyAlignment="1" applyProtection="1">
      <alignment vertical="center"/>
      <protection hidden="1"/>
    </xf>
    <xf numFmtId="0" fontId="20" fillId="0" borderId="0" xfId="0" applyFont="1" applyFill="1" applyAlignment="1" applyProtection="1">
      <alignment horizontal="center" vertical="center"/>
      <protection hidden="1"/>
    </xf>
    <xf numFmtId="0" fontId="21" fillId="0" borderId="0" xfId="0" applyFont="1" applyFill="1" applyAlignment="1" applyProtection="1">
      <alignment horizontal="left" vertical="center" wrapText="1"/>
      <protection hidden="1"/>
    </xf>
    <xf numFmtId="0" fontId="20" fillId="0"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1" fillId="0" borderId="0" xfId="0" applyFont="1" applyFill="1" applyBorder="1" applyAlignment="1" applyProtection="1">
      <alignment horizontal="center" vertical="center" textRotation="2"/>
      <protection hidden="1"/>
    </xf>
    <xf numFmtId="0" fontId="23" fillId="0" borderId="0" xfId="0" applyFont="1" applyFill="1" applyBorder="1" applyAlignment="1" applyProtection="1">
      <alignment vertical="center" wrapText="1"/>
      <protection hidden="1"/>
    </xf>
    <xf numFmtId="0" fontId="24" fillId="0" borderId="0" xfId="0" applyFont="1" applyFill="1" applyBorder="1" applyAlignment="1" applyProtection="1">
      <alignment vertical="center" wrapText="1"/>
      <protection hidden="1"/>
    </xf>
    <xf numFmtId="0" fontId="20" fillId="0" borderId="7" xfId="0" applyFont="1" applyFill="1" applyBorder="1" applyAlignment="1" applyProtection="1">
      <alignment horizontal="center" vertical="center"/>
      <protection hidden="1"/>
    </xf>
    <xf numFmtId="0" fontId="20" fillId="0" borderId="7" xfId="0" applyFont="1" applyFill="1" applyBorder="1" applyAlignment="1" applyProtection="1">
      <alignment vertical="center" wrapText="1"/>
      <protection hidden="1"/>
    </xf>
    <xf numFmtId="0" fontId="21" fillId="0" borderId="3" xfId="0" applyFont="1" applyFill="1" applyBorder="1" applyAlignment="1" applyProtection="1">
      <alignment horizontal="center" vertical="center" textRotation="90"/>
      <protection hidden="1"/>
    </xf>
    <xf numFmtId="0" fontId="20" fillId="0" borderId="3" xfId="0" applyFont="1" applyFill="1" applyBorder="1" applyAlignment="1" applyProtection="1">
      <alignment horizontal="center" vertical="center"/>
      <protection hidden="1"/>
    </xf>
    <xf numFmtId="0" fontId="24" fillId="0" borderId="3" xfId="0" applyFont="1" applyFill="1" applyBorder="1" applyAlignment="1" applyProtection="1">
      <alignment vertical="center" wrapText="1"/>
      <protection hidden="1"/>
    </xf>
    <xf numFmtId="0" fontId="21" fillId="0" borderId="0" xfId="0" applyFont="1" applyFill="1" applyBorder="1" applyAlignment="1" applyProtection="1">
      <alignment horizontal="center" vertical="center" textRotation="90"/>
      <protection hidden="1"/>
    </xf>
    <xf numFmtId="0" fontId="21" fillId="0" borderId="7" xfId="0" applyFont="1" applyFill="1" applyBorder="1" applyAlignment="1" applyProtection="1">
      <alignment horizontal="center" vertical="center" textRotation="90"/>
      <protection hidden="1"/>
    </xf>
    <xf numFmtId="0" fontId="24" fillId="0" borderId="7" xfId="0" applyFont="1" applyFill="1" applyBorder="1" applyAlignment="1" applyProtection="1">
      <alignment vertical="center" wrapText="1"/>
      <protection hidden="1"/>
    </xf>
    <xf numFmtId="0" fontId="20" fillId="0" borderId="3" xfId="0" applyFont="1" applyFill="1" applyBorder="1" applyAlignment="1" applyProtection="1">
      <alignment horizontal="center" vertical="center" textRotation="90"/>
      <protection hidden="1"/>
    </xf>
    <xf numFmtId="0" fontId="20" fillId="0" borderId="7" xfId="0" applyFont="1" applyFill="1" applyBorder="1" applyAlignment="1" applyProtection="1">
      <alignment horizontal="center" vertical="center" textRotation="90"/>
      <protection hidden="1"/>
    </xf>
    <xf numFmtId="0" fontId="20" fillId="0" borderId="0" xfId="0" applyFont="1" applyFill="1" applyBorder="1" applyAlignment="1" applyProtection="1">
      <alignment horizontal="center" vertical="center" textRotation="90"/>
      <protection hidden="1"/>
    </xf>
    <xf numFmtId="0" fontId="20" fillId="0" borderId="0" xfId="0" applyFont="1" applyFill="1" applyAlignment="1" applyProtection="1">
      <alignment vertical="center" wrapText="1"/>
      <protection hidden="1"/>
    </xf>
    <xf numFmtId="0" fontId="20" fillId="0" borderId="0" xfId="0" applyFont="1" applyFill="1" applyAlignment="1" applyProtection="1">
      <alignment horizontal="center" vertical="center" textRotation="90"/>
      <protection hidden="1"/>
    </xf>
    <xf numFmtId="0" fontId="20" fillId="0" borderId="3" xfId="0" applyFont="1" applyFill="1" applyBorder="1" applyAlignment="1" applyProtection="1">
      <alignment vertical="center" wrapText="1"/>
      <protection hidden="1"/>
    </xf>
    <xf numFmtId="0" fontId="20" fillId="0" borderId="0" xfId="0" applyFont="1" applyBorder="1" applyAlignment="1" applyProtection="1">
      <alignment horizontal="center" vertical="center"/>
      <protection hidden="1"/>
    </xf>
    <xf numFmtId="0" fontId="20" fillId="0" borderId="0" xfId="0" applyFont="1" applyBorder="1" applyAlignment="1" applyProtection="1">
      <alignment vertical="center" wrapText="1"/>
      <protection hidden="1"/>
    </xf>
    <xf numFmtId="0" fontId="20" fillId="0" borderId="0" xfId="0" applyFont="1" applyProtection="1">
      <protection hidden="1"/>
    </xf>
    <xf numFmtId="0" fontId="20" fillId="0" borderId="0" xfId="0" applyFont="1" applyAlignment="1" applyProtection="1">
      <alignment horizontal="center" vertical="center"/>
      <protection hidden="1"/>
    </xf>
    <xf numFmtId="0" fontId="20" fillId="0" borderId="0" xfId="0" applyFont="1" applyAlignment="1" applyProtection="1">
      <alignment wrapText="1"/>
      <protection hidden="1"/>
    </xf>
    <xf numFmtId="0" fontId="20" fillId="0" borderId="0" xfId="0" applyFont="1"/>
    <xf numFmtId="0" fontId="20" fillId="0" borderId="0" xfId="0" applyFont="1" applyAlignment="1">
      <alignment horizontal="center" vertical="center"/>
    </xf>
    <xf numFmtId="0" fontId="20" fillId="0" borderId="0" xfId="0" applyFont="1" applyAlignment="1">
      <alignment wrapText="1"/>
    </xf>
    <xf numFmtId="0" fontId="25" fillId="0" borderId="0" xfId="0" applyFont="1" applyAlignment="1">
      <alignment vertical="center" wrapText="1"/>
    </xf>
    <xf numFmtId="0" fontId="23" fillId="0" borderId="0" xfId="0" applyFont="1" applyAlignment="1">
      <alignment vertical="center" wrapText="1"/>
    </xf>
    <xf numFmtId="0" fontId="26" fillId="0" borderId="0" xfId="0" applyFont="1" applyAlignment="1">
      <alignment horizontal="left" vertical="center"/>
    </xf>
    <xf numFmtId="0" fontId="27" fillId="3" borderId="1" xfId="0" applyFont="1" applyFill="1" applyBorder="1" applyAlignment="1">
      <alignment horizontal="center" vertical="center"/>
    </xf>
    <xf numFmtId="0" fontId="27" fillId="4" borderId="1" xfId="0" applyFont="1" applyFill="1" applyBorder="1" applyAlignment="1">
      <alignment horizontal="center" vertical="center"/>
    </xf>
    <xf numFmtId="0" fontId="27" fillId="5" borderId="1" xfId="0" applyFont="1" applyFill="1" applyBorder="1" applyAlignment="1">
      <alignment horizontal="center" vertical="center"/>
    </xf>
    <xf numFmtId="0" fontId="24" fillId="4" borderId="0" xfId="0" applyFont="1" applyFill="1"/>
    <xf numFmtId="0" fontId="20" fillId="0" borderId="0" xfId="0" applyFont="1" applyBorder="1" applyAlignment="1">
      <alignment vertical="center" wrapText="1"/>
    </xf>
    <xf numFmtId="2" fontId="24" fillId="4" borderId="0" xfId="0" applyNumberFormat="1" applyFont="1" applyFill="1" applyAlignment="1">
      <alignment horizontal="center" vertical="center"/>
    </xf>
    <xf numFmtId="2" fontId="31" fillId="4" borderId="0" xfId="0" applyNumberFormat="1" applyFont="1" applyFill="1" applyAlignment="1">
      <alignment horizontal="center" vertical="center"/>
    </xf>
    <xf numFmtId="2" fontId="31" fillId="4" borderId="0" xfId="0" applyNumberFormat="1" applyFont="1" applyFill="1" applyAlignment="1">
      <alignment horizontal="left" vertical="center"/>
    </xf>
    <xf numFmtId="0" fontId="20" fillId="0" borderId="0" xfId="0" applyFont="1" applyAlignment="1">
      <alignment horizontal="left" vertical="center"/>
    </xf>
    <xf numFmtId="0" fontId="30" fillId="0" borderId="23" xfId="0" applyFont="1" applyBorder="1" applyAlignment="1" applyProtection="1">
      <alignment horizontal="center" vertical="center"/>
      <protection locked="0"/>
    </xf>
    <xf numFmtId="0" fontId="24" fillId="4" borderId="0" xfId="0" applyFont="1" applyFill="1" applyAlignment="1">
      <alignment horizontal="left" vertical="center"/>
    </xf>
    <xf numFmtId="0" fontId="23" fillId="0" borderId="0" xfId="0" applyFont="1" applyAlignment="1">
      <alignment vertical="center"/>
    </xf>
    <xf numFmtId="0" fontId="30" fillId="0" borderId="24" xfId="0" applyFont="1" applyBorder="1" applyAlignment="1" applyProtection="1">
      <alignment horizontal="center" vertical="center"/>
      <protection locked="0"/>
    </xf>
    <xf numFmtId="0" fontId="28" fillId="0" borderId="0" xfId="0" applyFont="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21" fillId="0" borderId="0" xfId="0" applyFont="1" applyProtection="1">
      <protection hidden="1"/>
    </xf>
    <xf numFmtId="0" fontId="27" fillId="2" borderId="0" xfId="0" applyFont="1" applyFill="1" applyBorder="1" applyAlignment="1" applyProtection="1">
      <alignment horizontal="center" vertical="center"/>
      <protection hidden="1"/>
    </xf>
    <xf numFmtId="0" fontId="27" fillId="6" borderId="0" xfId="0" applyFont="1" applyFill="1" applyBorder="1" applyAlignment="1" applyProtection="1">
      <alignment horizontal="center" vertical="center"/>
      <protection hidden="1"/>
    </xf>
    <xf numFmtId="0" fontId="27" fillId="3" borderId="0" xfId="0" applyFont="1" applyFill="1" applyBorder="1" applyAlignment="1" applyProtection="1">
      <alignment horizontal="center" vertical="center" wrapText="1"/>
      <protection hidden="1"/>
    </xf>
    <xf numFmtId="0" fontId="20" fillId="0" borderId="0" xfId="0" applyFont="1" applyAlignment="1" applyProtection="1">
      <alignment vertical="center"/>
      <protection hidden="1"/>
    </xf>
    <xf numFmtId="2" fontId="31" fillId="14" borderId="0" xfId="0" applyNumberFormat="1" applyFont="1" applyFill="1" applyAlignment="1">
      <alignment horizontal="center" vertical="center"/>
    </xf>
    <xf numFmtId="2" fontId="31" fillId="14" borderId="0" xfId="0" applyNumberFormat="1" applyFont="1" applyFill="1" applyAlignment="1">
      <alignment horizontal="left" vertical="center"/>
    </xf>
    <xf numFmtId="0" fontId="21" fillId="0" borderId="22" xfId="0" applyFont="1" applyBorder="1" applyAlignment="1" applyProtection="1">
      <alignment horizontal="center"/>
      <protection locked="0"/>
    </xf>
    <xf numFmtId="0" fontId="21" fillId="0" borderId="23" xfId="0" applyFont="1" applyBorder="1" applyAlignment="1" applyProtection="1">
      <alignment horizontal="center"/>
      <protection locked="0"/>
    </xf>
    <xf numFmtId="0" fontId="23" fillId="0" borderId="0" xfId="0" applyFont="1" applyProtection="1">
      <protection hidden="1"/>
    </xf>
    <xf numFmtId="0" fontId="21" fillId="0" borderId="24" xfId="0" applyFont="1" applyBorder="1" applyAlignment="1" applyProtection="1">
      <alignment horizontal="center"/>
      <protection locked="0"/>
    </xf>
    <xf numFmtId="0" fontId="24" fillId="0" borderId="0" xfId="0" applyFont="1" applyFill="1" applyAlignment="1" applyProtection="1">
      <alignment horizontal="left" vertical="center"/>
      <protection hidden="1"/>
    </xf>
    <xf numFmtId="0" fontId="24" fillId="0" borderId="0" xfId="0" applyFont="1" applyFill="1" applyProtection="1">
      <protection hidden="1"/>
    </xf>
    <xf numFmtId="0" fontId="20" fillId="10" borderId="0" xfId="0" applyFont="1" applyFill="1" applyProtection="1">
      <protection hidden="1"/>
    </xf>
    <xf numFmtId="0" fontId="20" fillId="0" borderId="0" xfId="0" applyFont="1" applyAlignment="1" applyProtection="1">
      <alignment horizontal="center" vertical="top"/>
      <protection hidden="1"/>
    </xf>
    <xf numFmtId="0" fontId="20" fillId="0" borderId="0" xfId="0" applyFont="1" applyAlignment="1" applyProtection="1">
      <alignment vertical="top"/>
      <protection hidden="1"/>
    </xf>
    <xf numFmtId="0" fontId="36" fillId="0" borderId="0" xfId="0" applyFont="1" applyAlignment="1" applyProtection="1">
      <alignment horizontal="center" vertical="center" textRotation="90"/>
      <protection hidden="1"/>
    </xf>
    <xf numFmtId="0" fontId="36" fillId="0" borderId="0" xfId="0" applyFont="1" applyAlignment="1" applyProtection="1">
      <alignment horizontal="center" vertical="center"/>
      <protection hidden="1"/>
    </xf>
    <xf numFmtId="0" fontId="20" fillId="0" borderId="0" xfId="0" applyFont="1" applyAlignment="1" applyProtection="1">
      <alignment horizontal="center"/>
      <protection hidden="1"/>
    </xf>
    <xf numFmtId="0" fontId="20" fillId="0" borderId="0" xfId="0" applyFont="1" applyAlignment="1" applyProtection="1">
      <alignment vertical="center" wrapText="1"/>
      <protection hidden="1"/>
    </xf>
    <xf numFmtId="0" fontId="36" fillId="0" borderId="0" xfId="0" applyFont="1" applyAlignment="1">
      <alignment horizontal="center" vertical="center" textRotation="90"/>
    </xf>
    <xf numFmtId="0" fontId="20" fillId="0" borderId="0" xfId="0" applyFont="1" applyAlignment="1">
      <alignment horizontal="center" vertical="top"/>
    </xf>
    <xf numFmtId="0" fontId="23" fillId="0" borderId="0" xfId="0" applyFont="1" applyAlignment="1">
      <alignment horizontal="left" vertical="top" wrapText="1"/>
    </xf>
    <xf numFmtId="0" fontId="36" fillId="0" borderId="0" xfId="0" applyFont="1" applyAlignment="1">
      <alignment horizontal="center" vertical="center"/>
    </xf>
    <xf numFmtId="0" fontId="20" fillId="10" borderId="0" xfId="0" applyFont="1" applyFill="1"/>
    <xf numFmtId="0" fontId="20" fillId="0" borderId="0" xfId="0" applyFont="1" applyAlignment="1">
      <alignment vertical="center" wrapText="1"/>
    </xf>
    <xf numFmtId="0" fontId="36" fillId="0" borderId="0" xfId="0" applyFont="1" applyAlignment="1">
      <alignment vertical="center" textRotation="90"/>
    </xf>
    <xf numFmtId="0" fontId="20" fillId="0" borderId="0" xfId="0" applyFont="1" applyBorder="1"/>
    <xf numFmtId="0" fontId="24" fillId="0" borderId="0" xfId="0" applyFont="1" applyBorder="1" applyAlignment="1">
      <alignment vertical="center" wrapText="1"/>
    </xf>
    <xf numFmtId="0" fontId="20" fillId="0" borderId="0" xfId="0" applyFont="1" applyFill="1" applyBorder="1" applyAlignment="1">
      <alignment vertical="center" wrapText="1"/>
    </xf>
    <xf numFmtId="0" fontId="20" fillId="0" borderId="0" xfId="0" applyFont="1" applyBorder="1" applyAlignment="1">
      <alignment wrapText="1"/>
    </xf>
    <xf numFmtId="0" fontId="23" fillId="0" borderId="0" xfId="0" applyFont="1" applyAlignment="1">
      <alignment horizontal="center" vertical="center" wrapText="1"/>
    </xf>
    <xf numFmtId="0" fontId="20" fillId="0" borderId="0" xfId="0" applyFont="1" applyBorder="1" applyAlignment="1">
      <alignment vertical="center"/>
    </xf>
    <xf numFmtId="0" fontId="20" fillId="0" borderId="0" xfId="0" applyFont="1" applyBorder="1" applyProtection="1">
      <protection hidden="1"/>
    </xf>
    <xf numFmtId="0" fontId="24" fillId="0" borderId="0" xfId="0" applyFont="1" applyBorder="1" applyAlignment="1" applyProtection="1">
      <alignment vertical="center" wrapText="1"/>
      <protection hidden="1"/>
    </xf>
    <xf numFmtId="0" fontId="20" fillId="0" borderId="0" xfId="0" applyFont="1" applyBorder="1" applyAlignment="1" applyProtection="1">
      <alignment wrapText="1"/>
      <protection hidden="1"/>
    </xf>
    <xf numFmtId="0" fontId="41" fillId="0" borderId="0" xfId="0" applyFont="1" applyFill="1" applyBorder="1" applyAlignment="1" applyProtection="1">
      <alignment horizontal="center" vertical="center" textRotation="2"/>
      <protection hidden="1"/>
    </xf>
    <xf numFmtId="2" fontId="0" fillId="0" borderId="0" xfId="0" applyNumberFormat="1" applyAlignment="1">
      <alignment horizontal="center" vertical="center"/>
    </xf>
    <xf numFmtId="0" fontId="20" fillId="0" borderId="0" xfId="0" applyFont="1" applyAlignment="1">
      <alignment horizontal="center" vertical="center"/>
    </xf>
    <xf numFmtId="0" fontId="28" fillId="0" borderId="27" xfId="0" applyNumberFormat="1" applyFont="1" applyBorder="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30" fillId="0" borderId="29" xfId="0" applyFont="1" applyBorder="1" applyAlignment="1" applyProtection="1">
      <alignment horizontal="center" vertical="center"/>
      <protection locked="0"/>
    </xf>
    <xf numFmtId="0" fontId="28" fillId="0" borderId="22" xfId="0" applyFont="1" applyBorder="1" applyAlignment="1" applyProtection="1">
      <alignment horizontal="center" vertical="center"/>
      <protection locked="0"/>
    </xf>
    <xf numFmtId="0" fontId="29" fillId="0" borderId="30" xfId="0" applyFont="1" applyBorder="1" applyAlignment="1" applyProtection="1">
      <alignment horizontal="center" vertical="center"/>
      <protection locked="0"/>
    </xf>
    <xf numFmtId="0" fontId="29" fillId="0" borderId="31" xfId="0" applyFont="1" applyBorder="1" applyAlignment="1" applyProtection="1">
      <alignment horizontal="center" vertical="center"/>
      <protection locked="0"/>
    </xf>
    <xf numFmtId="0" fontId="21" fillId="0" borderId="27" xfId="0" applyFont="1" applyBorder="1" applyAlignment="1" applyProtection="1">
      <alignment horizontal="center" vertical="center"/>
      <protection locked="0"/>
    </xf>
    <xf numFmtId="0" fontId="21" fillId="0" borderId="28" xfId="0" applyFont="1" applyBorder="1" applyAlignment="1" applyProtection="1">
      <alignment horizontal="center"/>
      <protection locked="0"/>
    </xf>
    <xf numFmtId="0" fontId="21" fillId="0" borderId="29" xfId="0" applyFont="1" applyBorder="1" applyAlignment="1" applyProtection="1">
      <alignment horizontal="center"/>
      <protection locked="0"/>
    </xf>
    <xf numFmtId="0" fontId="21" fillId="0" borderId="30" xfId="0" applyFont="1" applyBorder="1" applyAlignment="1" applyProtection="1">
      <alignment horizontal="center"/>
      <protection locked="0"/>
    </xf>
    <xf numFmtId="0" fontId="34" fillId="0" borderId="22" xfId="0" applyFont="1" applyBorder="1" applyAlignment="1" applyProtection="1">
      <alignment horizontal="center"/>
      <protection locked="0"/>
    </xf>
    <xf numFmtId="0" fontId="35" fillId="0" borderId="30" xfId="0" applyFont="1" applyBorder="1" applyAlignment="1" applyProtection="1">
      <alignment horizontal="center"/>
      <protection locked="0"/>
    </xf>
    <xf numFmtId="0" fontId="21" fillId="0" borderId="22" xfId="0" applyFont="1" applyBorder="1" applyAlignment="1" applyProtection="1">
      <alignment horizontal="center" vertical="center"/>
      <protection locked="0"/>
    </xf>
    <xf numFmtId="0" fontId="21" fillId="0" borderId="31" xfId="0" applyFont="1" applyBorder="1" applyAlignment="1" applyProtection="1">
      <alignment horizontal="center"/>
      <protection locked="0"/>
    </xf>
    <xf numFmtId="0" fontId="42" fillId="0" borderId="0" xfId="0" applyFont="1" applyAlignment="1">
      <alignment vertical="center"/>
    </xf>
    <xf numFmtId="2" fontId="15" fillId="0" borderId="0" xfId="0" applyNumberFormat="1" applyFont="1" applyAlignment="1">
      <alignment vertical="center"/>
    </xf>
    <xf numFmtId="0" fontId="20" fillId="0" borderId="2" xfId="0" applyFont="1" applyFill="1" applyBorder="1" applyAlignment="1" applyProtection="1">
      <alignment horizontal="center" vertical="center" textRotation="90" wrapText="1"/>
      <protection hidden="1"/>
    </xf>
    <xf numFmtId="0" fontId="20" fillId="0" borderId="4" xfId="0" applyFont="1" applyFill="1" applyBorder="1" applyAlignment="1" applyProtection="1">
      <alignment horizontal="center" vertical="center" textRotation="90" wrapText="1"/>
      <protection hidden="1"/>
    </xf>
    <xf numFmtId="0" fontId="20" fillId="0" borderId="6" xfId="0" applyFont="1" applyFill="1" applyBorder="1" applyAlignment="1" applyProtection="1">
      <alignment horizontal="center" vertical="center" textRotation="90" wrapText="1"/>
      <protection hidden="1"/>
    </xf>
    <xf numFmtId="0" fontId="20" fillId="0" borderId="2" xfId="0" applyFont="1" applyFill="1" applyBorder="1" applyAlignment="1" applyProtection="1">
      <alignment horizontal="center" vertical="center" textRotation="90"/>
      <protection hidden="1"/>
    </xf>
    <xf numFmtId="0" fontId="20" fillId="0" borderId="4" xfId="0" applyFont="1" applyFill="1" applyBorder="1" applyAlignment="1" applyProtection="1">
      <alignment horizontal="center" vertical="center" textRotation="90"/>
      <protection hidden="1"/>
    </xf>
    <xf numFmtId="0" fontId="20" fillId="0" borderId="6" xfId="0" applyFont="1" applyFill="1" applyBorder="1" applyAlignment="1" applyProtection="1">
      <alignment horizontal="center" vertical="center" textRotation="90"/>
      <protection hidden="1"/>
    </xf>
    <xf numFmtId="0" fontId="20" fillId="0" borderId="3" xfId="0" applyFont="1" applyFill="1" applyBorder="1" applyAlignment="1" applyProtection="1">
      <alignment horizontal="center" vertical="center" textRotation="90" wrapText="1"/>
      <protection hidden="1"/>
    </xf>
    <xf numFmtId="0" fontId="20" fillId="0" borderId="0" xfId="0" applyFont="1" applyFill="1" applyAlignment="1" applyProtection="1">
      <alignment horizontal="center" vertical="center" textRotation="90" wrapText="1"/>
      <protection hidden="1"/>
    </xf>
    <xf numFmtId="0" fontId="21" fillId="0" borderId="2" xfId="0" applyFont="1" applyFill="1" applyBorder="1" applyAlignment="1" applyProtection="1">
      <alignment horizontal="center" vertical="center" textRotation="90"/>
      <protection hidden="1"/>
    </xf>
    <xf numFmtId="0" fontId="21" fillId="0" borderId="4" xfId="0" applyFont="1" applyFill="1" applyBorder="1" applyAlignment="1" applyProtection="1">
      <alignment horizontal="center" vertical="center" textRotation="90"/>
      <protection hidden="1"/>
    </xf>
    <xf numFmtId="0" fontId="21" fillId="0" borderId="6" xfId="0" applyFont="1" applyFill="1" applyBorder="1" applyAlignment="1" applyProtection="1">
      <alignment horizontal="center" vertical="center" textRotation="90"/>
      <protection hidden="1"/>
    </xf>
    <xf numFmtId="0" fontId="21" fillId="0" borderId="0" xfId="0" applyFont="1" applyFill="1" applyBorder="1" applyAlignment="1" applyProtection="1">
      <alignment horizontal="center" vertical="center" textRotation="2"/>
      <protection hidden="1"/>
    </xf>
    <xf numFmtId="0" fontId="21" fillId="0" borderId="7" xfId="0" applyFont="1" applyFill="1" applyBorder="1" applyAlignment="1" applyProtection="1">
      <alignment horizontal="center" vertical="center" textRotation="2"/>
      <protection hidden="1"/>
    </xf>
    <xf numFmtId="0" fontId="22"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textRotation="90"/>
      <protection hidden="1"/>
    </xf>
    <xf numFmtId="0" fontId="20" fillId="0" borderId="0" xfId="0" applyFont="1" applyAlignment="1" applyProtection="1">
      <alignment horizontal="center" vertical="center"/>
      <protection hidden="1"/>
    </xf>
    <xf numFmtId="0" fontId="36" fillId="0" borderId="0" xfId="0" applyFont="1" applyAlignment="1" applyProtection="1">
      <alignment horizontal="center" vertical="center" textRotation="90"/>
      <protection hidden="1"/>
    </xf>
    <xf numFmtId="0" fontId="20" fillId="0" borderId="0" xfId="0" applyFont="1" applyAlignment="1" applyProtection="1">
      <alignment horizontal="center" vertical="top"/>
      <protection hidden="1"/>
    </xf>
    <xf numFmtId="0" fontId="20" fillId="0" borderId="0" xfId="0" applyFont="1" applyAlignment="1" applyProtection="1">
      <alignment vertical="top" wrapText="1"/>
      <protection hidden="1"/>
    </xf>
    <xf numFmtId="0" fontId="20" fillId="0" borderId="0" xfId="0" applyFont="1" applyAlignment="1" applyProtection="1">
      <alignment vertical="top"/>
      <protection hidden="1"/>
    </xf>
    <xf numFmtId="2" fontId="37" fillId="0" borderId="0" xfId="0" applyNumberFormat="1" applyFont="1" applyAlignment="1" applyProtection="1">
      <alignment horizontal="center" vertical="center"/>
      <protection hidden="1"/>
    </xf>
    <xf numFmtId="0" fontId="37" fillId="0" borderId="0" xfId="0" applyFont="1" applyAlignment="1" applyProtection="1">
      <alignment horizontal="center" vertical="center"/>
      <protection hidden="1"/>
    </xf>
    <xf numFmtId="0" fontId="36" fillId="0" borderId="0" xfId="0" applyFont="1" applyAlignment="1" applyProtection="1">
      <alignment horizontal="center" vertical="center"/>
      <protection hidden="1"/>
    </xf>
    <xf numFmtId="0" fontId="20" fillId="0" borderId="0" xfId="0" applyFont="1" applyAlignment="1" applyProtection="1">
      <alignment horizontal="left" vertical="top" wrapText="1"/>
      <protection hidden="1"/>
    </xf>
    <xf numFmtId="2" fontId="37" fillId="0" borderId="0" xfId="0" applyNumberFormat="1" applyFont="1" applyFill="1" applyAlignment="1" applyProtection="1">
      <alignment horizontal="center" vertical="center"/>
      <protection hidden="1"/>
    </xf>
    <xf numFmtId="0" fontId="37" fillId="0" borderId="0" xfId="0" applyFont="1" applyFill="1" applyAlignment="1" applyProtection="1">
      <alignment horizontal="center" vertical="center"/>
      <protection hidden="1"/>
    </xf>
    <xf numFmtId="0" fontId="23" fillId="0" borderId="0" xfId="0" applyFont="1" applyAlignment="1" applyProtection="1">
      <alignment horizontal="left" vertical="top" wrapText="1"/>
      <protection hidden="1"/>
    </xf>
    <xf numFmtId="0" fontId="20" fillId="0" borderId="0" xfId="0" applyFont="1" applyAlignment="1">
      <alignment horizontal="center" vertical="center"/>
    </xf>
    <xf numFmtId="0" fontId="36" fillId="0" borderId="0" xfId="0" applyFont="1" applyAlignment="1">
      <alignment horizontal="center" vertical="center" textRotation="90"/>
    </xf>
    <xf numFmtId="0" fontId="20" fillId="0" borderId="0" xfId="0" applyFont="1" applyAlignment="1">
      <alignment horizontal="center" vertical="top"/>
    </xf>
    <xf numFmtId="0" fontId="23" fillId="0" borderId="0" xfId="0" applyFont="1" applyAlignment="1">
      <alignment horizontal="left" vertical="top" wrapText="1"/>
    </xf>
    <xf numFmtId="2" fontId="37" fillId="0" borderId="0" xfId="0" applyNumberFormat="1" applyFont="1" applyAlignment="1">
      <alignment horizontal="center" vertical="center"/>
    </xf>
    <xf numFmtId="0" fontId="37" fillId="0" borderId="0" xfId="0" applyFont="1" applyAlignment="1">
      <alignment horizontal="center" vertical="center"/>
    </xf>
    <xf numFmtId="0" fontId="20" fillId="0" borderId="0" xfId="0" applyFont="1" applyAlignment="1">
      <alignment horizontal="left" vertical="top" wrapText="1"/>
    </xf>
    <xf numFmtId="0" fontId="38" fillId="0" borderId="0" xfId="0" applyFont="1" applyAlignment="1">
      <alignment horizontal="left" vertical="top" wrapText="1"/>
    </xf>
    <xf numFmtId="0" fontId="23" fillId="0" borderId="0" xfId="0" applyFont="1" applyAlignment="1">
      <alignment horizontal="center" vertical="center" wrapText="1"/>
    </xf>
    <xf numFmtId="0" fontId="39" fillId="0" borderId="0" xfId="0" applyFont="1" applyAlignment="1">
      <alignment horizontal="left" vertical="top" wrapText="1"/>
    </xf>
    <xf numFmtId="0" fontId="3" fillId="0" borderId="2" xfId="0" applyFont="1" applyBorder="1" applyAlignment="1">
      <alignment horizontal="center" vertical="center" textRotation="90"/>
    </xf>
    <xf numFmtId="0" fontId="3" fillId="0" borderId="4" xfId="0" applyFont="1" applyBorder="1" applyAlignment="1">
      <alignment horizontal="center" vertical="center" textRotation="90"/>
    </xf>
    <xf numFmtId="0" fontId="3" fillId="0" borderId="6" xfId="0" applyFont="1" applyBorder="1" applyAlignment="1">
      <alignment horizontal="center" vertical="center" textRotation="90"/>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textRotation="90"/>
    </xf>
    <xf numFmtId="0" fontId="0" fillId="0" borderId="6" xfId="0" applyBorder="1" applyAlignment="1">
      <alignment horizontal="center" vertical="center" textRotation="90"/>
    </xf>
    <xf numFmtId="0" fontId="0" fillId="0" borderId="2" xfId="0" applyFont="1" applyBorder="1" applyAlignment="1">
      <alignment horizontal="center" vertical="center" textRotation="90"/>
    </xf>
    <xf numFmtId="0" fontId="0" fillId="0" borderId="4" xfId="0" applyFont="1" applyBorder="1" applyAlignment="1">
      <alignment horizontal="center" vertical="center" textRotation="90"/>
    </xf>
    <xf numFmtId="0" fontId="0" fillId="0" borderId="6" xfId="0" applyFont="1" applyBorder="1" applyAlignment="1">
      <alignment horizontal="center" vertical="center" textRotation="90"/>
    </xf>
    <xf numFmtId="0" fontId="0" fillId="0" borderId="3" xfId="0" applyBorder="1" applyAlignment="1">
      <alignment horizontal="center" vertical="center" textRotation="90"/>
    </xf>
    <xf numFmtId="0" fontId="0" fillId="0" borderId="0" xfId="0" applyAlignment="1">
      <alignment horizontal="center" vertical="center" textRotation="90"/>
    </xf>
    <xf numFmtId="2" fontId="0" fillId="0" borderId="0" xfId="0" applyNumberFormat="1" applyFill="1" applyAlignment="1">
      <alignment horizontal="center" vertical="center"/>
    </xf>
    <xf numFmtId="0" fontId="0" fillId="0" borderId="0" xfId="0" applyFill="1" applyAlignment="1">
      <alignment horizontal="left" vertical="center"/>
    </xf>
    <xf numFmtId="2" fontId="0" fillId="0" borderId="0" xfId="0" applyNumberFormat="1" applyAlignment="1">
      <alignment horizontal="center" vertical="center"/>
    </xf>
    <xf numFmtId="0" fontId="0" fillId="0" borderId="0" xfId="0" applyAlignment="1">
      <alignment horizontal="left" vertical="center"/>
    </xf>
    <xf numFmtId="0" fontId="0" fillId="7" borderId="0" xfId="0" applyFill="1" applyAlignment="1">
      <alignment horizontal="left" vertical="top"/>
    </xf>
    <xf numFmtId="0" fontId="0" fillId="6" borderId="8" xfId="0" applyFill="1" applyBorder="1" applyAlignment="1">
      <alignment horizontal="left" vertical="top"/>
    </xf>
    <xf numFmtId="0" fontId="0" fillId="6" borderId="9" xfId="0" applyFill="1" applyBorder="1" applyAlignment="1">
      <alignment horizontal="left" vertical="top"/>
    </xf>
    <xf numFmtId="0" fontId="0" fillId="6" borderId="10" xfId="0" applyFill="1" applyBorder="1" applyAlignment="1">
      <alignment horizontal="left" vertical="top"/>
    </xf>
    <xf numFmtId="0" fontId="0" fillId="0" borderId="8" xfId="0" applyFill="1" applyBorder="1" applyAlignment="1">
      <alignment horizontal="left" vertical="top"/>
    </xf>
    <xf numFmtId="0" fontId="0" fillId="0" borderId="9" xfId="0" applyFill="1" applyBorder="1" applyAlignment="1">
      <alignment horizontal="left" vertical="top"/>
    </xf>
    <xf numFmtId="0" fontId="0" fillId="0" borderId="10" xfId="0" applyFill="1" applyBorder="1" applyAlignment="1">
      <alignment horizontal="left" vertical="top"/>
    </xf>
    <xf numFmtId="0" fontId="0" fillId="0" borderId="2" xfId="0" applyFill="1" applyBorder="1" applyAlignment="1">
      <alignment horizontal="center" vertical="center" textRotation="90"/>
    </xf>
    <xf numFmtId="0" fontId="0" fillId="0" borderId="4" xfId="0" applyFill="1" applyBorder="1" applyAlignment="1">
      <alignment horizontal="center" vertical="center" textRotation="90"/>
    </xf>
    <xf numFmtId="0" fontId="0" fillId="0" borderId="6" xfId="0" applyFill="1" applyBorder="1" applyAlignment="1">
      <alignment horizontal="center" vertical="center" textRotation="90"/>
    </xf>
    <xf numFmtId="0" fontId="11" fillId="0" borderId="0" xfId="0" applyFont="1" applyFill="1" applyBorder="1" applyAlignment="1">
      <alignment horizontal="center" vertical="center"/>
    </xf>
    <xf numFmtId="0" fontId="3" fillId="0" borderId="0" xfId="0" applyFont="1" applyFill="1" applyBorder="1" applyAlignment="1">
      <alignment horizontal="center" vertical="center" textRotation="90"/>
    </xf>
    <xf numFmtId="0" fontId="3" fillId="0" borderId="4" xfId="0" applyFont="1" applyFill="1" applyBorder="1" applyAlignment="1">
      <alignment horizontal="center" vertical="center" textRotation="90"/>
    </xf>
    <xf numFmtId="0" fontId="3" fillId="0" borderId="6" xfId="0" applyFont="1" applyFill="1" applyBorder="1" applyAlignment="1">
      <alignment horizontal="center" vertical="center" textRotation="90"/>
    </xf>
    <xf numFmtId="0" fontId="3" fillId="0" borderId="2" xfId="0" applyFont="1" applyFill="1" applyBorder="1" applyAlignment="1">
      <alignment horizontal="center" vertical="center" textRotation="90"/>
    </xf>
    <xf numFmtId="0" fontId="0" fillId="0" borderId="2" xfId="0" applyFont="1" applyFill="1" applyBorder="1" applyAlignment="1">
      <alignment horizontal="center" vertical="center" textRotation="90"/>
    </xf>
    <xf numFmtId="0" fontId="0" fillId="0" borderId="4" xfId="0" applyFont="1" applyFill="1" applyBorder="1" applyAlignment="1">
      <alignment horizontal="center" vertical="center" textRotation="90"/>
    </xf>
    <xf numFmtId="0" fontId="0" fillId="0" borderId="6" xfId="0" applyFont="1" applyFill="1" applyBorder="1" applyAlignment="1">
      <alignment horizontal="center" vertical="center" textRotation="90"/>
    </xf>
    <xf numFmtId="0" fontId="0" fillId="0" borderId="0" xfId="0" applyAlignment="1">
      <alignment horizontal="center" vertical="center"/>
    </xf>
    <xf numFmtId="2" fontId="10" fillId="0" borderId="1" xfId="0" applyNumberFormat="1" applyFont="1" applyBorder="1" applyAlignment="1">
      <alignment horizontal="center" vertical="center"/>
    </xf>
    <xf numFmtId="0" fontId="0" fillId="0" borderId="3" xfId="0" applyFill="1" applyBorder="1" applyAlignment="1">
      <alignment horizontal="center" vertical="center" textRotation="90"/>
    </xf>
    <xf numFmtId="0" fontId="0" fillId="0" borderId="0" xfId="0" applyFill="1" applyAlignment="1">
      <alignment horizontal="center" vertical="center" textRotation="90"/>
    </xf>
    <xf numFmtId="2" fontId="10" fillId="0" borderId="0" xfId="0" applyNumberFormat="1" applyFont="1" applyBorder="1" applyAlignment="1">
      <alignment horizontal="center" vertical="center"/>
    </xf>
    <xf numFmtId="0" fontId="3" fillId="0" borderId="0" xfId="0" applyFont="1" applyFill="1" applyBorder="1" applyAlignment="1">
      <alignment horizontal="center" vertical="center" textRotation="2"/>
    </xf>
    <xf numFmtId="0" fontId="3" fillId="0" borderId="7" xfId="0" applyFont="1" applyFill="1" applyBorder="1" applyAlignment="1">
      <alignment horizontal="center" vertical="center" textRotation="2"/>
    </xf>
    <xf numFmtId="0" fontId="0" fillId="8" borderId="0" xfId="0" applyFill="1" applyBorder="1" applyAlignment="1">
      <alignment horizontal="left" vertical="top"/>
    </xf>
    <xf numFmtId="0" fontId="0" fillId="8" borderId="8" xfId="0" applyFill="1" applyBorder="1" applyAlignment="1">
      <alignment horizontal="left" vertical="top"/>
    </xf>
    <xf numFmtId="0" fontId="0" fillId="8" borderId="9" xfId="0" applyFill="1" applyBorder="1" applyAlignment="1">
      <alignment horizontal="left" vertical="top"/>
    </xf>
    <xf numFmtId="0" fontId="0" fillId="8" borderId="10" xfId="0" applyFill="1" applyBorder="1" applyAlignment="1">
      <alignment horizontal="left" vertical="top"/>
    </xf>
    <xf numFmtId="2" fontId="10" fillId="7" borderId="11" xfId="0" applyNumberFormat="1" applyFont="1" applyFill="1" applyBorder="1" applyAlignment="1">
      <alignment horizontal="center" vertical="center"/>
    </xf>
    <xf numFmtId="2" fontId="10" fillId="7" borderId="13" xfId="0" applyNumberFormat="1" applyFont="1" applyFill="1" applyBorder="1" applyAlignment="1">
      <alignment horizontal="center" vertical="center"/>
    </xf>
    <xf numFmtId="2" fontId="10" fillId="7" borderId="12" xfId="0" applyNumberFormat="1" applyFont="1" applyFill="1" applyBorder="1" applyAlignment="1">
      <alignment horizontal="center" vertical="center"/>
    </xf>
    <xf numFmtId="0" fontId="0" fillId="0" borderId="0" xfId="0" applyBorder="1" applyAlignment="1">
      <alignment horizontal="left" vertical="center"/>
    </xf>
  </cellXfs>
  <cellStyles count="865">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Gevolgde hyperlink" xfId="30" builtinId="9" hidden="1"/>
    <cellStyle name="Gevolgde hyperlink" xfId="32" builtinId="9" hidden="1"/>
    <cellStyle name="Gevolgde hyperlink" xfId="34" builtinId="9" hidden="1"/>
    <cellStyle name="Gevolgde hyperlink" xfId="36" builtinId="9" hidden="1"/>
    <cellStyle name="Gevolgde hyperlink" xfId="38" builtinId="9" hidden="1"/>
    <cellStyle name="Gevolgde hyperlink" xfId="40" builtinId="9" hidden="1"/>
    <cellStyle name="Gevolgde hyperlink" xfId="42" builtinId="9" hidden="1"/>
    <cellStyle name="Gevolgde hyperlink" xfId="44" builtinId="9" hidden="1"/>
    <cellStyle name="Gevolgde hyperlink" xfId="46" builtinId="9" hidden="1"/>
    <cellStyle name="Gevolgde hyperlink" xfId="48" builtinId="9" hidden="1"/>
    <cellStyle name="Gevolgde hyperlink" xfId="50" builtinId="9" hidden="1"/>
    <cellStyle name="Gevolgde hyperlink" xfId="52" builtinId="9" hidden="1"/>
    <cellStyle name="Gevolgde hyperlink" xfId="54" builtinId="9" hidden="1"/>
    <cellStyle name="Gevolgde hyperlink" xfId="56" builtinId="9" hidden="1"/>
    <cellStyle name="Gevolgde hyperlink" xfId="58" builtinId="9" hidden="1"/>
    <cellStyle name="Gevolgde hyperlink" xfId="60" builtinId="9" hidden="1"/>
    <cellStyle name="Gevolgde hyperlink" xfId="62" builtinId="9" hidden="1"/>
    <cellStyle name="Gevolgde hyperlink" xfId="64" builtinId="9" hidden="1"/>
    <cellStyle name="Gevolgde hyperlink" xfId="66" builtinId="9" hidden="1"/>
    <cellStyle name="Gevolgde hyperlink" xfId="68" builtinId="9" hidden="1"/>
    <cellStyle name="Gevolgde hyperlink" xfId="70" builtinId="9" hidden="1"/>
    <cellStyle name="Gevolgde hyperlink" xfId="72" builtinId="9" hidden="1"/>
    <cellStyle name="Gevolgde hyperlink" xfId="74" builtinId="9" hidden="1"/>
    <cellStyle name="Gevolgde hyperlink" xfId="76" builtinId="9" hidden="1"/>
    <cellStyle name="Gevolgde hyperlink" xfId="78" builtinId="9" hidden="1"/>
    <cellStyle name="Gevolgde hyperlink" xfId="80" builtinId="9" hidden="1"/>
    <cellStyle name="Gevolgde hyperlink" xfId="82" builtinId="9" hidden="1"/>
    <cellStyle name="Gevolgde hyperlink" xfId="84" builtinId="9" hidden="1"/>
    <cellStyle name="Gevolgde hyperlink" xfId="86" builtinId="9" hidden="1"/>
    <cellStyle name="Gevolgde hyperlink" xfId="88" builtinId="9" hidden="1"/>
    <cellStyle name="Gevolgde hyperlink" xfId="90" builtinId="9" hidden="1"/>
    <cellStyle name="Gevolgde hyperlink" xfId="92" builtinId="9" hidden="1"/>
    <cellStyle name="Gevolgde hyperlink" xfId="94" builtinId="9" hidden="1"/>
    <cellStyle name="Gevolgde hyperlink" xfId="96" builtinId="9" hidden="1"/>
    <cellStyle name="Gevolgde hyperlink" xfId="98" builtinId="9" hidden="1"/>
    <cellStyle name="Gevolgde hyperlink" xfId="100" builtinId="9" hidden="1"/>
    <cellStyle name="Gevolgde hyperlink" xfId="102" builtinId="9" hidden="1"/>
    <cellStyle name="Gevolgde hyperlink" xfId="104" builtinId="9" hidden="1"/>
    <cellStyle name="Gevolgde hyperlink" xfId="106" builtinId="9" hidden="1"/>
    <cellStyle name="Gevolgde hyperlink" xfId="108" builtinId="9" hidden="1"/>
    <cellStyle name="Gevolgde hyperlink" xfId="110" builtinId="9" hidden="1"/>
    <cellStyle name="Gevolgde hyperlink" xfId="112" builtinId="9" hidden="1"/>
    <cellStyle name="Gevolgde hyperlink" xfId="114" builtinId="9" hidden="1"/>
    <cellStyle name="Gevolgde hyperlink" xfId="116" builtinId="9" hidden="1"/>
    <cellStyle name="Gevolgde hyperlink" xfId="118" builtinId="9" hidden="1"/>
    <cellStyle name="Gevolgde hyperlink" xfId="120" builtinId="9" hidden="1"/>
    <cellStyle name="Gevolgde hyperlink" xfId="122" builtinId="9" hidden="1"/>
    <cellStyle name="Gevolgde hyperlink" xfId="124" builtinId="9" hidden="1"/>
    <cellStyle name="Gevolgde hyperlink" xfId="126" builtinId="9" hidden="1"/>
    <cellStyle name="Gevolgde hyperlink" xfId="128" builtinId="9" hidden="1"/>
    <cellStyle name="Gevolgde hyperlink" xfId="130" builtinId="9" hidden="1"/>
    <cellStyle name="Gevolgde hyperlink" xfId="132" builtinId="9" hidden="1"/>
    <cellStyle name="Gevolgde hyperlink" xfId="134" builtinId="9" hidden="1"/>
    <cellStyle name="Gevolgde hyperlink" xfId="136" builtinId="9" hidden="1"/>
    <cellStyle name="Gevolgde hyperlink" xfId="138" builtinId="9" hidden="1"/>
    <cellStyle name="Gevolgde hyperlink" xfId="140" builtinId="9" hidden="1"/>
    <cellStyle name="Gevolgde hyperlink" xfId="142" builtinId="9" hidden="1"/>
    <cellStyle name="Gevolgde hyperlink" xfId="144" builtinId="9" hidden="1"/>
    <cellStyle name="Gevolgde hyperlink" xfId="146" builtinId="9" hidden="1"/>
    <cellStyle name="Gevolgde hyperlink" xfId="148" builtinId="9" hidden="1"/>
    <cellStyle name="Gevolgde hyperlink" xfId="150" builtinId="9" hidden="1"/>
    <cellStyle name="Gevolgde hyperlink" xfId="152" builtinId="9" hidden="1"/>
    <cellStyle name="Gevolgde hyperlink" xfId="154" builtinId="9" hidden="1"/>
    <cellStyle name="Gevolgde hyperlink" xfId="156" builtinId="9" hidden="1"/>
    <cellStyle name="Gevolgde hyperlink" xfId="158" builtinId="9" hidden="1"/>
    <cellStyle name="Gevolgde hyperlink" xfId="160" builtinId="9" hidden="1"/>
    <cellStyle name="Gevolgde hyperlink" xfId="162" builtinId="9" hidden="1"/>
    <cellStyle name="Gevolgde hyperlink" xfId="164" builtinId="9" hidden="1"/>
    <cellStyle name="Gevolgde hyperlink" xfId="166" builtinId="9" hidden="1"/>
    <cellStyle name="Gevolgde hyperlink" xfId="168" builtinId="9" hidden="1"/>
    <cellStyle name="Gevolgde hyperlink" xfId="170" builtinId="9" hidden="1"/>
    <cellStyle name="Gevolgde hyperlink" xfId="172" builtinId="9" hidden="1"/>
    <cellStyle name="Gevolgde hyperlink" xfId="174" builtinId="9" hidden="1"/>
    <cellStyle name="Gevolgde hyperlink" xfId="176" builtinId="9" hidden="1"/>
    <cellStyle name="Gevolgde hyperlink" xfId="178" builtinId="9" hidden="1"/>
    <cellStyle name="Gevolgde hyperlink" xfId="180" builtinId="9" hidden="1"/>
    <cellStyle name="Gevolgde hyperlink" xfId="182" builtinId="9" hidden="1"/>
    <cellStyle name="Gevolgde hyperlink" xfId="184" builtinId="9" hidden="1"/>
    <cellStyle name="Gevolgde hyperlink" xfId="186" builtinId="9" hidden="1"/>
    <cellStyle name="Gevolgde hyperlink" xfId="188" builtinId="9" hidden="1"/>
    <cellStyle name="Gevolgde hyperlink" xfId="190" builtinId="9" hidden="1"/>
    <cellStyle name="Gevolgde hyperlink" xfId="192" builtinId="9" hidden="1"/>
    <cellStyle name="Gevolgde hyperlink" xfId="194" builtinId="9" hidden="1"/>
    <cellStyle name="Gevolgde hyperlink" xfId="196" builtinId="9" hidden="1"/>
    <cellStyle name="Gevolgde hyperlink" xfId="198" builtinId="9" hidden="1"/>
    <cellStyle name="Gevolgde hyperlink" xfId="200" builtinId="9" hidden="1"/>
    <cellStyle name="Gevolgde hyperlink" xfId="202" builtinId="9" hidden="1"/>
    <cellStyle name="Gevolgde hyperlink" xfId="204" builtinId="9" hidden="1"/>
    <cellStyle name="Gevolgde hyperlink" xfId="206" builtinId="9" hidden="1"/>
    <cellStyle name="Gevolgde hyperlink" xfId="208" builtinId="9" hidden="1"/>
    <cellStyle name="Gevolgde hyperlink" xfId="210" builtinId="9" hidden="1"/>
    <cellStyle name="Gevolgde hyperlink" xfId="212" builtinId="9" hidden="1"/>
    <cellStyle name="Gevolgde hyperlink" xfId="214" builtinId="9" hidden="1"/>
    <cellStyle name="Gevolgde hyperlink" xfId="216" builtinId="9" hidden="1"/>
    <cellStyle name="Gevolgde hyperlink" xfId="218" builtinId="9" hidden="1"/>
    <cellStyle name="Gevolgde hyperlink" xfId="220" builtinId="9" hidden="1"/>
    <cellStyle name="Gevolgde hyperlink" xfId="222" builtinId="9" hidden="1"/>
    <cellStyle name="Gevolgde hyperlink" xfId="224" builtinId="9" hidden="1"/>
    <cellStyle name="Gevolgde hyperlink" xfId="226" builtinId="9" hidden="1"/>
    <cellStyle name="Gevolgde hyperlink" xfId="228" builtinId="9" hidden="1"/>
    <cellStyle name="Gevolgde hyperlink" xfId="230" builtinId="9" hidden="1"/>
    <cellStyle name="Gevolgde hyperlink" xfId="232" builtinId="9" hidden="1"/>
    <cellStyle name="Gevolgde hyperlink" xfId="234" builtinId="9" hidden="1"/>
    <cellStyle name="Gevolgde hyperlink" xfId="236" builtinId="9" hidden="1"/>
    <cellStyle name="Gevolgde hyperlink" xfId="238" builtinId="9" hidden="1"/>
    <cellStyle name="Gevolgde hyperlink" xfId="240" builtinId="9" hidden="1"/>
    <cellStyle name="Gevolgde hyperlink" xfId="242" builtinId="9" hidden="1"/>
    <cellStyle name="Gevolgde hyperlink" xfId="244" builtinId="9" hidden="1"/>
    <cellStyle name="Gevolgde hyperlink" xfId="246" builtinId="9" hidden="1"/>
    <cellStyle name="Gevolgde hyperlink" xfId="248" builtinId="9" hidden="1"/>
    <cellStyle name="Gevolgde hyperlink" xfId="250" builtinId="9" hidden="1"/>
    <cellStyle name="Gevolgde hyperlink" xfId="252" builtinId="9" hidden="1"/>
    <cellStyle name="Gevolgde hyperlink" xfId="254" builtinId="9" hidden="1"/>
    <cellStyle name="Gevolgde hyperlink" xfId="256" builtinId="9" hidden="1"/>
    <cellStyle name="Gevolgde hyperlink" xfId="258" builtinId="9" hidden="1"/>
    <cellStyle name="Gevolgde hyperlink" xfId="260" builtinId="9" hidden="1"/>
    <cellStyle name="Gevolgde hyperlink" xfId="262" builtinId="9" hidden="1"/>
    <cellStyle name="Gevolgde hyperlink" xfId="264" builtinId="9" hidden="1"/>
    <cellStyle name="Gevolgde hyperlink" xfId="266" builtinId="9" hidden="1"/>
    <cellStyle name="Gevolgde hyperlink" xfId="268" builtinId="9" hidden="1"/>
    <cellStyle name="Gevolgde hyperlink" xfId="270" builtinId="9" hidden="1"/>
    <cellStyle name="Gevolgde hyperlink" xfId="272" builtinId="9" hidden="1"/>
    <cellStyle name="Gevolgde hyperlink" xfId="274" builtinId="9" hidden="1"/>
    <cellStyle name="Gevolgde hyperlink" xfId="276" builtinId="9" hidden="1"/>
    <cellStyle name="Gevolgde hyperlink" xfId="278" builtinId="9" hidden="1"/>
    <cellStyle name="Gevolgde hyperlink" xfId="280" builtinId="9" hidden="1"/>
    <cellStyle name="Gevolgde hyperlink" xfId="282" builtinId="9" hidden="1"/>
    <cellStyle name="Gevolgde hyperlink" xfId="284" builtinId="9" hidden="1"/>
    <cellStyle name="Gevolgde hyperlink" xfId="286" builtinId="9" hidden="1"/>
    <cellStyle name="Gevolgde hyperlink" xfId="288" builtinId="9" hidden="1"/>
    <cellStyle name="Gevolgde hyperlink" xfId="290" builtinId="9" hidden="1"/>
    <cellStyle name="Gevolgde hyperlink" xfId="292" builtinId="9" hidden="1"/>
    <cellStyle name="Gevolgde hyperlink" xfId="294" builtinId="9" hidden="1"/>
    <cellStyle name="Gevolgde hyperlink" xfId="296" builtinId="9" hidden="1"/>
    <cellStyle name="Gevolgde hyperlink" xfId="298" builtinId="9" hidden="1"/>
    <cellStyle name="Gevolgde hyperlink" xfId="300" builtinId="9" hidden="1"/>
    <cellStyle name="Gevolgde hyperlink" xfId="302" builtinId="9" hidden="1"/>
    <cellStyle name="Gevolgde hyperlink" xfId="304" builtinId="9" hidden="1"/>
    <cellStyle name="Gevolgde hyperlink" xfId="306" builtinId="9" hidden="1"/>
    <cellStyle name="Gevolgde hyperlink" xfId="308" builtinId="9" hidden="1"/>
    <cellStyle name="Gevolgde hyperlink" xfId="310" builtinId="9" hidden="1"/>
    <cellStyle name="Gevolgde hyperlink" xfId="312" builtinId="9" hidden="1"/>
    <cellStyle name="Gevolgde hyperlink" xfId="314" builtinId="9" hidden="1"/>
    <cellStyle name="Gevolgde hyperlink" xfId="316" builtinId="9" hidden="1"/>
    <cellStyle name="Gevolgde hyperlink" xfId="318" builtinId="9" hidden="1"/>
    <cellStyle name="Gevolgde hyperlink" xfId="320" builtinId="9" hidden="1"/>
    <cellStyle name="Gevolgde hyperlink" xfId="322" builtinId="9" hidden="1"/>
    <cellStyle name="Gevolgde hyperlink" xfId="324" builtinId="9" hidden="1"/>
    <cellStyle name="Gevolgde hyperlink" xfId="326" builtinId="9" hidden="1"/>
    <cellStyle name="Gevolgde hyperlink" xfId="328" builtinId="9" hidden="1"/>
    <cellStyle name="Gevolgde hyperlink" xfId="330" builtinId="9" hidden="1"/>
    <cellStyle name="Gevolgde hyperlink" xfId="332" builtinId="9" hidden="1"/>
    <cellStyle name="Gevolgde hyperlink" xfId="334" builtinId="9" hidden="1"/>
    <cellStyle name="Gevolgde hyperlink" xfId="336" builtinId="9" hidden="1"/>
    <cellStyle name="Gevolgde hyperlink" xfId="338" builtinId="9" hidden="1"/>
    <cellStyle name="Gevolgde hyperlink" xfId="340" builtinId="9" hidden="1"/>
    <cellStyle name="Gevolgde hyperlink" xfId="342" builtinId="9" hidden="1"/>
    <cellStyle name="Gevolgde hyperlink" xfId="344" builtinId="9" hidden="1"/>
    <cellStyle name="Gevolgde hyperlink" xfId="346" builtinId="9" hidden="1"/>
    <cellStyle name="Gevolgde hyperlink" xfId="348" builtinId="9" hidden="1"/>
    <cellStyle name="Gevolgde hyperlink" xfId="350" builtinId="9" hidden="1"/>
    <cellStyle name="Gevolgde hyperlink" xfId="352" builtinId="9" hidden="1"/>
    <cellStyle name="Gevolgde hyperlink" xfId="354" builtinId="9" hidden="1"/>
    <cellStyle name="Gevolgde hyperlink" xfId="356" builtinId="9" hidden="1"/>
    <cellStyle name="Gevolgde hyperlink" xfId="358" builtinId="9" hidden="1"/>
    <cellStyle name="Gevolgde hyperlink" xfId="360" builtinId="9" hidden="1"/>
    <cellStyle name="Gevolgde hyperlink" xfId="362" builtinId="9" hidden="1"/>
    <cellStyle name="Gevolgde hyperlink" xfId="364" builtinId="9" hidden="1"/>
    <cellStyle name="Gevolgde hyperlink" xfId="366" builtinId="9" hidden="1"/>
    <cellStyle name="Gevolgde hyperlink" xfId="368" builtinId="9" hidden="1"/>
    <cellStyle name="Gevolgde hyperlink" xfId="370" builtinId="9" hidden="1"/>
    <cellStyle name="Gevolgde hyperlink" xfId="372" builtinId="9" hidden="1"/>
    <cellStyle name="Gevolgde hyperlink" xfId="374" builtinId="9" hidden="1"/>
    <cellStyle name="Gevolgde hyperlink" xfId="376" builtinId="9" hidden="1"/>
    <cellStyle name="Gevolgde hyperlink" xfId="378" builtinId="9" hidden="1"/>
    <cellStyle name="Gevolgde hyperlink" xfId="380" builtinId="9" hidden="1"/>
    <cellStyle name="Gevolgde hyperlink" xfId="382" builtinId="9" hidden="1"/>
    <cellStyle name="Gevolgde hyperlink" xfId="384" builtinId="9" hidden="1"/>
    <cellStyle name="Gevolgde hyperlink" xfId="386" builtinId="9" hidden="1"/>
    <cellStyle name="Gevolgde hyperlink" xfId="388" builtinId="9" hidden="1"/>
    <cellStyle name="Gevolgde hyperlink" xfId="390" builtinId="9" hidden="1"/>
    <cellStyle name="Gevolgde hyperlink" xfId="392" builtinId="9" hidden="1"/>
    <cellStyle name="Gevolgde hyperlink" xfId="394" builtinId="9" hidden="1"/>
    <cellStyle name="Gevolgde hyperlink" xfId="396" builtinId="9" hidden="1"/>
    <cellStyle name="Gevolgde hyperlink" xfId="398" builtinId="9" hidden="1"/>
    <cellStyle name="Gevolgde hyperlink" xfId="400" builtinId="9" hidden="1"/>
    <cellStyle name="Gevolgde hyperlink" xfId="402" builtinId="9" hidden="1"/>
    <cellStyle name="Gevolgde hyperlink" xfId="404" builtinId="9" hidden="1"/>
    <cellStyle name="Gevolgde hyperlink" xfId="406" builtinId="9" hidden="1"/>
    <cellStyle name="Gevolgde hyperlink" xfId="408" builtinId="9" hidden="1"/>
    <cellStyle name="Gevolgde hyperlink" xfId="410" builtinId="9" hidden="1"/>
    <cellStyle name="Gevolgde hyperlink" xfId="412" builtinId="9" hidden="1"/>
    <cellStyle name="Gevolgde hyperlink" xfId="414" builtinId="9" hidden="1"/>
    <cellStyle name="Gevolgde hyperlink" xfId="416" builtinId="9" hidden="1"/>
    <cellStyle name="Gevolgde hyperlink" xfId="418" builtinId="9" hidden="1"/>
    <cellStyle name="Gevolgde hyperlink" xfId="420" builtinId="9" hidden="1"/>
    <cellStyle name="Gevolgde hyperlink" xfId="422" builtinId="9" hidden="1"/>
    <cellStyle name="Gevolgde hyperlink" xfId="424" builtinId="9" hidden="1"/>
    <cellStyle name="Gevolgde hyperlink" xfId="426" builtinId="9" hidden="1"/>
    <cellStyle name="Gevolgde hyperlink" xfId="428" builtinId="9" hidden="1"/>
    <cellStyle name="Gevolgde hyperlink" xfId="430" builtinId="9" hidden="1"/>
    <cellStyle name="Gevolgde hyperlink" xfId="432" builtinId="9" hidden="1"/>
    <cellStyle name="Gevolgde hyperlink" xfId="434" builtinId="9" hidden="1"/>
    <cellStyle name="Gevolgde hyperlink" xfId="436" builtinId="9" hidden="1"/>
    <cellStyle name="Gevolgde hyperlink" xfId="438" builtinId="9" hidden="1"/>
    <cellStyle name="Gevolgde hyperlink" xfId="440" builtinId="9" hidden="1"/>
    <cellStyle name="Gevolgde hyperlink" xfId="442" builtinId="9" hidden="1"/>
    <cellStyle name="Gevolgde hyperlink" xfId="444" builtinId="9" hidden="1"/>
    <cellStyle name="Gevolgde hyperlink" xfId="446" builtinId="9" hidden="1"/>
    <cellStyle name="Gevolgde hyperlink" xfId="448" builtinId="9" hidden="1"/>
    <cellStyle name="Gevolgde hyperlink" xfId="450" builtinId="9" hidden="1"/>
    <cellStyle name="Gevolgde hyperlink" xfId="452" builtinId="9" hidden="1"/>
    <cellStyle name="Gevolgde hyperlink" xfId="454" builtinId="9" hidden="1"/>
    <cellStyle name="Gevolgde hyperlink" xfId="456" builtinId="9" hidden="1"/>
    <cellStyle name="Gevolgde hyperlink" xfId="458" builtinId="9" hidden="1"/>
    <cellStyle name="Gevolgde hyperlink" xfId="460" builtinId="9" hidden="1"/>
    <cellStyle name="Gevolgde hyperlink" xfId="462" builtinId="9" hidden="1"/>
    <cellStyle name="Gevolgde hyperlink" xfId="464" builtinId="9" hidden="1"/>
    <cellStyle name="Gevolgde hyperlink" xfId="466" builtinId="9" hidden="1"/>
    <cellStyle name="Gevolgde hyperlink" xfId="468" builtinId="9" hidden="1"/>
    <cellStyle name="Gevolgde hyperlink" xfId="470" builtinId="9" hidden="1"/>
    <cellStyle name="Gevolgde hyperlink" xfId="472" builtinId="9" hidden="1"/>
    <cellStyle name="Gevolgde hyperlink" xfId="474" builtinId="9" hidden="1"/>
    <cellStyle name="Gevolgde hyperlink" xfId="476" builtinId="9" hidden="1"/>
    <cellStyle name="Gevolgde hyperlink" xfId="478" builtinId="9" hidden="1"/>
    <cellStyle name="Gevolgde hyperlink" xfId="480" builtinId="9" hidden="1"/>
    <cellStyle name="Gevolgde hyperlink" xfId="482" builtinId="9" hidden="1"/>
    <cellStyle name="Gevolgde hyperlink" xfId="484" builtinId="9" hidden="1"/>
    <cellStyle name="Gevolgde hyperlink" xfId="486" builtinId="9" hidden="1"/>
    <cellStyle name="Gevolgde hyperlink" xfId="488" builtinId="9" hidden="1"/>
    <cellStyle name="Gevolgde hyperlink" xfId="490" builtinId="9" hidden="1"/>
    <cellStyle name="Gevolgde hyperlink" xfId="492" builtinId="9" hidden="1"/>
    <cellStyle name="Gevolgde hyperlink" xfId="494" builtinId="9" hidden="1"/>
    <cellStyle name="Gevolgde hyperlink" xfId="496" builtinId="9" hidden="1"/>
    <cellStyle name="Gevolgde hyperlink" xfId="498" builtinId="9" hidden="1"/>
    <cellStyle name="Gevolgde hyperlink" xfId="500" builtinId="9" hidden="1"/>
    <cellStyle name="Gevolgde hyperlink" xfId="502" builtinId="9" hidden="1"/>
    <cellStyle name="Gevolgde hyperlink" xfId="504" builtinId="9" hidden="1"/>
    <cellStyle name="Gevolgde hyperlink" xfId="506" builtinId="9" hidden="1"/>
    <cellStyle name="Gevolgde hyperlink" xfId="508" builtinId="9" hidden="1"/>
    <cellStyle name="Gevolgde hyperlink" xfId="510" builtinId="9" hidden="1"/>
    <cellStyle name="Gevolgde hyperlink" xfId="512" builtinId="9" hidden="1"/>
    <cellStyle name="Gevolgde hyperlink" xfId="514" builtinId="9" hidden="1"/>
    <cellStyle name="Gevolgde hyperlink" xfId="516" builtinId="9" hidden="1"/>
    <cellStyle name="Gevolgde hyperlink" xfId="518" builtinId="9" hidden="1"/>
    <cellStyle name="Gevolgde hyperlink" xfId="520" builtinId="9" hidden="1"/>
    <cellStyle name="Gevolgde hyperlink" xfId="522" builtinId="9" hidden="1"/>
    <cellStyle name="Gevolgde hyperlink" xfId="524" builtinId="9" hidden="1"/>
    <cellStyle name="Gevolgde hyperlink" xfId="526" builtinId="9" hidden="1"/>
    <cellStyle name="Gevolgde hyperlink" xfId="528" builtinId="9" hidden="1"/>
    <cellStyle name="Gevolgde hyperlink" xfId="530" builtinId="9" hidden="1"/>
    <cellStyle name="Gevolgde hyperlink" xfId="532" builtinId="9" hidden="1"/>
    <cellStyle name="Gevolgde hyperlink" xfId="534" builtinId="9" hidden="1"/>
    <cellStyle name="Gevolgde hyperlink" xfId="536" builtinId="9" hidden="1"/>
    <cellStyle name="Gevolgde hyperlink" xfId="538" builtinId="9" hidden="1"/>
    <cellStyle name="Gevolgde hyperlink" xfId="540" builtinId="9" hidden="1"/>
    <cellStyle name="Gevolgde hyperlink" xfId="542" builtinId="9" hidden="1"/>
    <cellStyle name="Gevolgde hyperlink" xfId="544" builtinId="9" hidden="1"/>
    <cellStyle name="Gevolgde hyperlink" xfId="546" builtinId="9" hidden="1"/>
    <cellStyle name="Gevolgde hyperlink" xfId="548" builtinId="9" hidden="1"/>
    <cellStyle name="Gevolgde hyperlink" xfId="550" builtinId="9" hidden="1"/>
    <cellStyle name="Gevolgde hyperlink" xfId="552" builtinId="9" hidden="1"/>
    <cellStyle name="Gevolgde hyperlink" xfId="554" builtinId="9" hidden="1"/>
    <cellStyle name="Gevolgde hyperlink" xfId="556" builtinId="9" hidden="1"/>
    <cellStyle name="Gevolgde hyperlink" xfId="558" builtinId="9" hidden="1"/>
    <cellStyle name="Gevolgde hyperlink" xfId="560" builtinId="9" hidden="1"/>
    <cellStyle name="Gevolgde hyperlink" xfId="562" builtinId="9" hidden="1"/>
    <cellStyle name="Gevolgde hyperlink" xfId="564" builtinId="9" hidden="1"/>
    <cellStyle name="Gevolgde hyperlink" xfId="566" builtinId="9" hidden="1"/>
    <cellStyle name="Gevolgde hyperlink" xfId="568" builtinId="9" hidden="1"/>
    <cellStyle name="Gevolgde hyperlink" xfId="570" builtinId="9" hidden="1"/>
    <cellStyle name="Gevolgde hyperlink" xfId="572" builtinId="9" hidden="1"/>
    <cellStyle name="Gevolgde hyperlink" xfId="574" builtinId="9" hidden="1"/>
    <cellStyle name="Gevolgde hyperlink" xfId="576" builtinId="9" hidden="1"/>
    <cellStyle name="Gevolgde hyperlink" xfId="578" builtinId="9" hidden="1"/>
    <cellStyle name="Gevolgde hyperlink" xfId="580" builtinId="9" hidden="1"/>
    <cellStyle name="Gevolgde hyperlink" xfId="582" builtinId="9" hidden="1"/>
    <cellStyle name="Gevolgde hyperlink" xfId="584" builtinId="9" hidden="1"/>
    <cellStyle name="Gevolgde hyperlink" xfId="586" builtinId="9" hidden="1"/>
    <cellStyle name="Gevolgde hyperlink" xfId="588" builtinId="9" hidden="1"/>
    <cellStyle name="Gevolgde hyperlink" xfId="590" builtinId="9" hidden="1"/>
    <cellStyle name="Gevolgde hyperlink" xfId="592" builtinId="9" hidden="1"/>
    <cellStyle name="Gevolgde hyperlink" xfId="594" builtinId="9" hidden="1"/>
    <cellStyle name="Gevolgde hyperlink" xfId="596" builtinId="9" hidden="1"/>
    <cellStyle name="Gevolgde hyperlink" xfId="598" builtinId="9" hidden="1"/>
    <cellStyle name="Gevolgde hyperlink" xfId="600" builtinId="9" hidden="1"/>
    <cellStyle name="Gevolgde hyperlink" xfId="602" builtinId="9" hidden="1"/>
    <cellStyle name="Gevolgde hyperlink" xfId="604" builtinId="9" hidden="1"/>
    <cellStyle name="Gevolgde hyperlink" xfId="606" builtinId="9" hidden="1"/>
    <cellStyle name="Gevolgde hyperlink" xfId="608" builtinId="9" hidden="1"/>
    <cellStyle name="Gevolgde hyperlink" xfId="610" builtinId="9" hidden="1"/>
    <cellStyle name="Gevolgde hyperlink" xfId="612" builtinId="9" hidden="1"/>
    <cellStyle name="Gevolgde hyperlink" xfId="614" builtinId="9" hidden="1"/>
    <cellStyle name="Gevolgde hyperlink" xfId="616" builtinId="9" hidden="1"/>
    <cellStyle name="Gevolgde hyperlink" xfId="618" builtinId="9" hidden="1"/>
    <cellStyle name="Gevolgde hyperlink" xfId="620" builtinId="9" hidden="1"/>
    <cellStyle name="Gevolgde hyperlink" xfId="622" builtinId="9" hidden="1"/>
    <cellStyle name="Gevolgde hyperlink" xfId="624" builtinId="9" hidden="1"/>
    <cellStyle name="Gevolgde hyperlink" xfId="626" builtinId="9" hidden="1"/>
    <cellStyle name="Gevolgde hyperlink" xfId="628" builtinId="9" hidden="1"/>
    <cellStyle name="Gevolgde hyperlink" xfId="630" builtinId="9" hidden="1"/>
    <cellStyle name="Gevolgde hyperlink" xfId="632" builtinId="9" hidden="1"/>
    <cellStyle name="Gevolgde hyperlink" xfId="634" builtinId="9" hidden="1"/>
    <cellStyle name="Gevolgde hyperlink" xfId="636" builtinId="9" hidden="1"/>
    <cellStyle name="Gevolgde hyperlink" xfId="638" builtinId="9" hidden="1"/>
    <cellStyle name="Gevolgde hyperlink" xfId="640" builtinId="9" hidden="1"/>
    <cellStyle name="Gevolgde hyperlink" xfId="642" builtinId="9" hidden="1"/>
    <cellStyle name="Gevolgde hyperlink" xfId="644" builtinId="9" hidden="1"/>
    <cellStyle name="Gevolgde hyperlink" xfId="646" builtinId="9" hidden="1"/>
    <cellStyle name="Gevolgde hyperlink" xfId="648" builtinId="9" hidden="1"/>
    <cellStyle name="Gevolgde hyperlink" xfId="650" builtinId="9" hidden="1"/>
    <cellStyle name="Gevolgde hyperlink" xfId="652" builtinId="9" hidden="1"/>
    <cellStyle name="Gevolgde hyperlink" xfId="654" builtinId="9" hidden="1"/>
    <cellStyle name="Gevolgde hyperlink" xfId="656" builtinId="9" hidden="1"/>
    <cellStyle name="Gevolgde hyperlink" xfId="658" builtinId="9" hidden="1"/>
    <cellStyle name="Gevolgde hyperlink" xfId="660" builtinId="9" hidden="1"/>
    <cellStyle name="Gevolgde hyperlink" xfId="662" builtinId="9" hidden="1"/>
    <cellStyle name="Gevolgde hyperlink" xfId="664" builtinId="9" hidden="1"/>
    <cellStyle name="Gevolgde hyperlink" xfId="666" builtinId="9" hidden="1"/>
    <cellStyle name="Gevolgde hyperlink" xfId="668" builtinId="9" hidden="1"/>
    <cellStyle name="Gevolgde hyperlink" xfId="670" builtinId="9" hidden="1"/>
    <cellStyle name="Gevolgde hyperlink" xfId="672" builtinId="9" hidden="1"/>
    <cellStyle name="Gevolgde hyperlink" xfId="674" builtinId="9" hidden="1"/>
    <cellStyle name="Gevolgde hyperlink" xfId="676" builtinId="9" hidden="1"/>
    <cellStyle name="Gevolgde hyperlink" xfId="678" builtinId="9" hidden="1"/>
    <cellStyle name="Gevolgde hyperlink" xfId="680" builtinId="9" hidden="1"/>
    <cellStyle name="Gevolgde hyperlink" xfId="682" builtinId="9" hidden="1"/>
    <cellStyle name="Gevolgde hyperlink" xfId="684" builtinId="9" hidden="1"/>
    <cellStyle name="Gevolgde hyperlink" xfId="686" builtinId="9" hidden="1"/>
    <cellStyle name="Gevolgde hyperlink" xfId="688" builtinId="9" hidden="1"/>
    <cellStyle name="Gevolgde hyperlink" xfId="690" builtinId="9" hidden="1"/>
    <cellStyle name="Gevolgde hyperlink" xfId="692" builtinId="9" hidden="1"/>
    <cellStyle name="Gevolgde hyperlink" xfId="694" builtinId="9" hidden="1"/>
    <cellStyle name="Gevolgde hyperlink" xfId="696" builtinId="9" hidden="1"/>
    <cellStyle name="Gevolgde hyperlink" xfId="698" builtinId="9" hidden="1"/>
    <cellStyle name="Gevolgde hyperlink" xfId="700" builtinId="9" hidden="1"/>
    <cellStyle name="Gevolgde hyperlink" xfId="702" builtinId="9" hidden="1"/>
    <cellStyle name="Gevolgde hyperlink" xfId="704" builtinId="9" hidden="1"/>
    <cellStyle name="Gevolgde hyperlink" xfId="706" builtinId="9" hidden="1"/>
    <cellStyle name="Gevolgde hyperlink" xfId="708" builtinId="9" hidden="1"/>
    <cellStyle name="Gevolgde hyperlink" xfId="710" builtinId="9" hidden="1"/>
    <cellStyle name="Gevolgde hyperlink" xfId="712" builtinId="9" hidden="1"/>
    <cellStyle name="Gevolgde hyperlink" xfId="714" builtinId="9" hidden="1"/>
    <cellStyle name="Gevolgde hyperlink" xfId="716" builtinId="9" hidden="1"/>
    <cellStyle name="Gevolgde hyperlink" xfId="718" builtinId="9" hidden="1"/>
    <cellStyle name="Gevolgde hyperlink" xfId="720" builtinId="9" hidden="1"/>
    <cellStyle name="Gevolgde hyperlink" xfId="722" builtinId="9" hidden="1"/>
    <cellStyle name="Gevolgde hyperlink" xfId="724" builtinId="9" hidden="1"/>
    <cellStyle name="Gevolgde hyperlink" xfId="726" builtinId="9" hidden="1"/>
    <cellStyle name="Gevolgde hyperlink" xfId="728" builtinId="9" hidden="1"/>
    <cellStyle name="Gevolgde hyperlink" xfId="730" builtinId="9" hidden="1"/>
    <cellStyle name="Gevolgde hyperlink" xfId="732" builtinId="9" hidden="1"/>
    <cellStyle name="Gevolgde hyperlink" xfId="734" builtinId="9" hidden="1"/>
    <cellStyle name="Gevolgde hyperlink" xfId="736" builtinId="9" hidden="1"/>
    <cellStyle name="Gevolgde hyperlink" xfId="738" builtinId="9" hidden="1"/>
    <cellStyle name="Gevolgde hyperlink" xfId="740" builtinId="9" hidden="1"/>
    <cellStyle name="Gevolgde hyperlink" xfId="742" builtinId="9" hidden="1"/>
    <cellStyle name="Gevolgde hyperlink" xfId="744" builtinId="9" hidden="1"/>
    <cellStyle name="Gevolgde hyperlink" xfId="746" builtinId="9" hidden="1"/>
    <cellStyle name="Gevolgde hyperlink" xfId="748" builtinId="9" hidden="1"/>
    <cellStyle name="Gevolgde hyperlink" xfId="750" builtinId="9" hidden="1"/>
    <cellStyle name="Gevolgde hyperlink" xfId="752" builtinId="9" hidden="1"/>
    <cellStyle name="Gevolgde hyperlink" xfId="754" builtinId="9" hidden="1"/>
    <cellStyle name="Gevolgde hyperlink" xfId="756" builtinId="9" hidden="1"/>
    <cellStyle name="Gevolgde hyperlink" xfId="758" builtinId="9" hidden="1"/>
    <cellStyle name="Gevolgde hyperlink" xfId="760" builtinId="9" hidden="1"/>
    <cellStyle name="Gevolgde hyperlink" xfId="762" builtinId="9" hidden="1"/>
    <cellStyle name="Gevolgde hyperlink" xfId="764" builtinId="9" hidden="1"/>
    <cellStyle name="Gevolgde hyperlink" xfId="766" builtinId="9" hidden="1"/>
    <cellStyle name="Gevolgde hyperlink" xfId="768" builtinId="9" hidden="1"/>
    <cellStyle name="Gevolgde hyperlink" xfId="770" builtinId="9" hidden="1"/>
    <cellStyle name="Gevolgde hyperlink" xfId="772" builtinId="9" hidden="1"/>
    <cellStyle name="Gevolgde hyperlink" xfId="774" builtinId="9" hidden="1"/>
    <cellStyle name="Gevolgde hyperlink" xfId="776" builtinId="9" hidden="1"/>
    <cellStyle name="Gevolgde hyperlink" xfId="778" builtinId="9" hidden="1"/>
    <cellStyle name="Gevolgde hyperlink" xfId="780" builtinId="9" hidden="1"/>
    <cellStyle name="Gevolgde hyperlink" xfId="782" builtinId="9" hidden="1"/>
    <cellStyle name="Gevolgde hyperlink" xfId="784" builtinId="9" hidden="1"/>
    <cellStyle name="Gevolgde hyperlink" xfId="786" builtinId="9" hidden="1"/>
    <cellStyle name="Gevolgde hyperlink" xfId="788" builtinId="9" hidden="1"/>
    <cellStyle name="Gevolgde hyperlink" xfId="790" builtinId="9" hidden="1"/>
    <cellStyle name="Gevolgde hyperlink" xfId="792" builtinId="9" hidden="1"/>
    <cellStyle name="Gevolgde hyperlink" xfId="794" builtinId="9" hidden="1"/>
    <cellStyle name="Gevolgde hyperlink" xfId="796" builtinId="9" hidden="1"/>
    <cellStyle name="Gevolgde hyperlink" xfId="798" builtinId="9" hidden="1"/>
    <cellStyle name="Gevolgde hyperlink" xfId="800" builtinId="9" hidden="1"/>
    <cellStyle name="Gevolgde hyperlink" xfId="802" builtinId="9" hidden="1"/>
    <cellStyle name="Gevolgde hyperlink" xfId="804" builtinId="9" hidden="1"/>
    <cellStyle name="Gevolgde hyperlink" xfId="806" builtinId="9" hidden="1"/>
    <cellStyle name="Gevolgde hyperlink" xfId="808" builtinId="9" hidden="1"/>
    <cellStyle name="Gevolgde hyperlink" xfId="810" builtinId="9" hidden="1"/>
    <cellStyle name="Gevolgde hyperlink" xfId="812" builtinId="9" hidden="1"/>
    <cellStyle name="Gevolgde hyperlink" xfId="814" builtinId="9" hidden="1"/>
    <cellStyle name="Gevolgde hyperlink" xfId="816" builtinId="9" hidden="1"/>
    <cellStyle name="Gevolgde hyperlink" xfId="818" builtinId="9" hidden="1"/>
    <cellStyle name="Gevolgde hyperlink" xfId="820" builtinId="9" hidden="1"/>
    <cellStyle name="Gevolgde hyperlink" xfId="822" builtinId="9" hidden="1"/>
    <cellStyle name="Gevolgde hyperlink" xfId="824" builtinId="9" hidden="1"/>
    <cellStyle name="Gevolgde hyperlink" xfId="826" builtinId="9" hidden="1"/>
    <cellStyle name="Gevolgde hyperlink" xfId="828" builtinId="9" hidden="1"/>
    <cellStyle name="Gevolgde hyperlink" xfId="830" builtinId="9" hidden="1"/>
    <cellStyle name="Gevolgde hyperlink" xfId="832" builtinId="9" hidden="1"/>
    <cellStyle name="Gevolgde hyperlink" xfId="834" builtinId="9" hidden="1"/>
    <cellStyle name="Gevolgde hyperlink" xfId="836" builtinId="9" hidden="1"/>
    <cellStyle name="Gevolgde hyperlink" xfId="838" builtinId="9" hidden="1"/>
    <cellStyle name="Gevolgde hyperlink" xfId="840" builtinId="9" hidden="1"/>
    <cellStyle name="Gevolgde hyperlink" xfId="842" builtinId="9" hidden="1"/>
    <cellStyle name="Gevolgde hyperlink" xfId="844" builtinId="9" hidden="1"/>
    <cellStyle name="Gevolgde hyperlink" xfId="846" builtinId="9" hidden="1"/>
    <cellStyle name="Gevolgde hyperlink" xfId="848" builtinId="9" hidden="1"/>
    <cellStyle name="Gevolgde hyperlink" xfId="850" builtinId="9" hidden="1"/>
    <cellStyle name="Gevolgde hyperlink" xfId="852" builtinId="9" hidden="1"/>
    <cellStyle name="Gevolgde hyperlink" xfId="854" builtinId="9" hidden="1"/>
    <cellStyle name="Gevolgde hyperlink" xfId="856" builtinId="9" hidden="1"/>
    <cellStyle name="Gevolgde hyperlink" xfId="858" builtinId="9" hidden="1"/>
    <cellStyle name="Gevolgde hyperlink" xfId="860" builtinId="9" hidden="1"/>
    <cellStyle name="Gevolgde hyperlink" xfId="862" builtinId="9" hidden="1"/>
    <cellStyle name="Gevolgde hyperlink" xfId="86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Stand." xfId="0" builtinId="0"/>
  </cellStyles>
  <dxfs count="11">
    <dxf>
      <font>
        <strike val="0"/>
        <color theme="0"/>
      </font>
      <fill>
        <patternFill patternType="solid">
          <fgColor indexed="64"/>
          <bgColor theme="0"/>
        </patternFill>
      </fill>
    </dxf>
    <dxf>
      <font>
        <strike val="0"/>
        <color theme="0"/>
      </font>
      <fill>
        <patternFill patternType="none">
          <fgColor indexed="64"/>
          <bgColor auto="1"/>
        </patternFill>
      </fill>
    </dxf>
    <dxf>
      <font>
        <strike val="0"/>
        <color theme="0"/>
      </font>
      <fill>
        <patternFill patternType="none">
          <fgColor indexed="64"/>
          <bgColor auto="1"/>
        </patternFill>
      </fill>
    </dxf>
    <dxf>
      <font>
        <strike val="0"/>
        <color theme="0"/>
      </font>
      <fill>
        <patternFill patternType="none">
          <fgColor indexed="64"/>
          <bgColor auto="1"/>
        </patternFill>
      </fill>
    </dxf>
    <dxf>
      <font>
        <color theme="0"/>
      </font>
      <fill>
        <patternFill patternType="none">
          <fgColor indexed="64"/>
          <bgColor auto="1"/>
        </patternFill>
      </fill>
    </dxf>
    <dxf>
      <font>
        <strike val="0"/>
        <color theme="0"/>
      </font>
      <fill>
        <patternFill patternType="none">
          <fgColor indexed="64"/>
          <bgColor auto="1"/>
        </patternFill>
      </fill>
    </dxf>
    <dxf>
      <font>
        <strike val="0"/>
        <color theme="0"/>
      </font>
      <fill>
        <patternFill patternType="none">
          <fgColor indexed="64"/>
          <bgColor auto="1"/>
        </patternFill>
      </fill>
    </dxf>
    <dxf>
      <font>
        <color theme="0"/>
      </font>
      <fill>
        <patternFill patternType="solid">
          <fgColor indexed="64"/>
          <bgColor theme="0"/>
        </patternFill>
      </fill>
    </dxf>
    <dxf>
      <font>
        <strike val="0"/>
        <color theme="0"/>
      </font>
      <fill>
        <patternFill patternType="none">
          <fgColor indexed="64"/>
          <bgColor auto="1"/>
        </patternFill>
      </fill>
    </dxf>
    <dxf>
      <font>
        <color theme="0"/>
      </font>
      <fill>
        <patternFill patternType="none">
          <fgColor indexed="64"/>
          <bgColor auto="1"/>
        </patternFill>
      </fill>
    </dxf>
    <dxf>
      <font>
        <strike val="0"/>
        <color theme="0"/>
      </font>
      <fill>
        <patternFill patternType="none">
          <fgColor indexed="64"/>
          <bgColor auto="1"/>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6.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hartsheet" Target="chartsheets/sheet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28575" cap="rnd">
              <a:solidFill>
                <a:schemeClr val="accent1"/>
              </a:solidFill>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cat>
            <c:strRef>
              <c:f>'Calculation sheet'!$FB$4:$FB$13</c:f>
              <c:strCache>
                <c:ptCount val="10"/>
                <c:pt idx="0">
                  <c:v>Leadership</c:v>
                </c:pt>
                <c:pt idx="1">
                  <c:v>Staff</c:v>
                </c:pt>
                <c:pt idx="2">
                  <c:v>Rights</c:v>
                </c:pt>
                <c:pt idx="3">
                  <c:v>Ethics</c:v>
                </c:pt>
                <c:pt idx="4">
                  <c:v>Partnership</c:v>
                </c:pt>
                <c:pt idx="5">
                  <c:v>Participation</c:v>
                </c:pt>
                <c:pt idx="6">
                  <c:v>Person Centred Approach</c:v>
                </c:pt>
                <c:pt idx="7">
                  <c:v>Comprehensiveness</c:v>
                </c:pt>
                <c:pt idx="8">
                  <c:v>Result orientation</c:v>
                </c:pt>
                <c:pt idx="9">
                  <c:v>Continuous Improvement</c:v>
                </c:pt>
              </c:strCache>
            </c:strRef>
          </c:cat>
          <c:val>
            <c:numRef>
              <c:f>'Calculation sheet'!$FC$4:$FC$13</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C81-DA43-9870-64316F99FE88}"/>
            </c:ext>
          </c:extLst>
        </c:ser>
        <c:ser>
          <c:idx val="1"/>
          <c:order val="1"/>
          <c:spPr>
            <a:ln w="28575" cap="rnd">
              <a:solidFill>
                <a:schemeClr val="accent2"/>
              </a:solidFill>
            </a:ln>
            <a:effectLst>
              <a:glow rad="76200">
                <a:schemeClr val="accent2">
                  <a:satMod val="175000"/>
                  <a:alpha val="3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cat>
            <c:strRef>
              <c:f>'Calculation sheet'!$FB$4:$FB$13</c:f>
              <c:strCache>
                <c:ptCount val="10"/>
                <c:pt idx="0">
                  <c:v>Leadership</c:v>
                </c:pt>
                <c:pt idx="1">
                  <c:v>Staff</c:v>
                </c:pt>
                <c:pt idx="2">
                  <c:v>Rights</c:v>
                </c:pt>
                <c:pt idx="3">
                  <c:v>Ethics</c:v>
                </c:pt>
                <c:pt idx="4">
                  <c:v>Partnership</c:v>
                </c:pt>
                <c:pt idx="5">
                  <c:v>Participation</c:v>
                </c:pt>
                <c:pt idx="6">
                  <c:v>Person Centred Approach</c:v>
                </c:pt>
                <c:pt idx="7">
                  <c:v>Comprehensiveness</c:v>
                </c:pt>
                <c:pt idx="8">
                  <c:v>Result orientation</c:v>
                </c:pt>
                <c:pt idx="9">
                  <c:v>Continuous Improvement</c:v>
                </c:pt>
              </c:strCache>
            </c:strRef>
          </c:cat>
          <c:val>
            <c:numRef>
              <c:f>'Calculation sheet'!$FD$4:$FD$13</c:f>
              <c:numCache>
                <c:formatCode>0.00</c:formatCode>
                <c:ptCount val="10"/>
                <c:pt idx="0">
                  <c:v>4.166666666666667</c:v>
                </c:pt>
                <c:pt idx="1">
                  <c:v>3.5714285714285716</c:v>
                </c:pt>
                <c:pt idx="2">
                  <c:v>5</c:v>
                </c:pt>
                <c:pt idx="3">
                  <c:v>4.166666666666667</c:v>
                </c:pt>
                <c:pt idx="4">
                  <c:v>12.5</c:v>
                </c:pt>
                <c:pt idx="5">
                  <c:v>3.3333333333333335</c:v>
                </c:pt>
                <c:pt idx="6">
                  <c:v>3.125</c:v>
                </c:pt>
                <c:pt idx="7">
                  <c:v>3.3333333333333335</c:v>
                </c:pt>
                <c:pt idx="8">
                  <c:v>4.166666666666667</c:v>
                </c:pt>
                <c:pt idx="9">
                  <c:v>8.3333333333333339</c:v>
                </c:pt>
              </c:numCache>
            </c:numRef>
          </c:val>
          <c:extLst>
            <c:ext xmlns:c16="http://schemas.microsoft.com/office/drawing/2014/chart" uri="{C3380CC4-5D6E-409C-BE32-E72D297353CC}">
              <c16:uniqueId val="{00000001-6C81-DA43-9870-64316F99FE88}"/>
            </c:ext>
          </c:extLst>
        </c:ser>
        <c:ser>
          <c:idx val="2"/>
          <c:order val="2"/>
          <c:spPr>
            <a:ln w="28575" cap="rnd">
              <a:solidFill>
                <a:schemeClr val="accent3"/>
              </a:solidFill>
            </a:ln>
            <a:effectLst>
              <a:glow rad="76200">
                <a:schemeClr val="accent3">
                  <a:satMod val="175000"/>
                  <a:alpha val="34000"/>
                </a:schemeClr>
              </a:glow>
            </a:effectLst>
          </c:spPr>
          <c:marker>
            <c:symbol val="circle"/>
            <c:size val="4"/>
            <c:spPr>
              <a:solidFill>
                <a:schemeClr val="accent3">
                  <a:lumMod val="60000"/>
                  <a:lumOff val="40000"/>
                </a:schemeClr>
              </a:solidFill>
              <a:ln>
                <a:noFill/>
              </a:ln>
              <a:effectLst>
                <a:glow rad="63500">
                  <a:schemeClr val="accent3">
                    <a:satMod val="175000"/>
                    <a:alpha val="25000"/>
                  </a:schemeClr>
                </a:glow>
              </a:effectLst>
            </c:spPr>
          </c:marker>
          <c:cat>
            <c:strRef>
              <c:f>'Calculation sheet'!$FB$4:$FB$13</c:f>
              <c:strCache>
                <c:ptCount val="10"/>
                <c:pt idx="0">
                  <c:v>Leadership</c:v>
                </c:pt>
                <c:pt idx="1">
                  <c:v>Staff</c:v>
                </c:pt>
                <c:pt idx="2">
                  <c:v>Rights</c:v>
                </c:pt>
                <c:pt idx="3">
                  <c:v>Ethics</c:v>
                </c:pt>
                <c:pt idx="4">
                  <c:v>Partnership</c:v>
                </c:pt>
                <c:pt idx="5">
                  <c:v>Participation</c:v>
                </c:pt>
                <c:pt idx="6">
                  <c:v>Person Centred Approach</c:v>
                </c:pt>
                <c:pt idx="7">
                  <c:v>Comprehensiveness</c:v>
                </c:pt>
                <c:pt idx="8">
                  <c:v>Result orientation</c:v>
                </c:pt>
                <c:pt idx="9">
                  <c:v>Continuous Improvement</c:v>
                </c:pt>
              </c:strCache>
            </c:strRef>
          </c:cat>
          <c:val>
            <c:numRef>
              <c:f>'Calculation sheet'!$FE$4:$FE$13</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C81-DA43-9870-64316F99FE88}"/>
            </c:ext>
          </c:extLst>
        </c:ser>
        <c:dLbls>
          <c:showLegendKey val="0"/>
          <c:showVal val="0"/>
          <c:showCatName val="0"/>
          <c:showSerName val="0"/>
          <c:showPercent val="0"/>
          <c:showBubbleSize val="0"/>
        </c:dLbls>
        <c:axId val="1650399488"/>
        <c:axId val="1650401120"/>
      </c:radarChart>
      <c:catAx>
        <c:axId val="1650399488"/>
        <c:scaling>
          <c:orientation val="minMax"/>
        </c:scaling>
        <c:delete val="0"/>
        <c:axPos val="b"/>
        <c:majorGridlines>
          <c:spPr>
            <a:ln w="9525" cap="flat" cmpd="sng" algn="ctr">
              <a:solidFill>
                <a:schemeClr val="lt1">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lt1">
                    <a:lumMod val="75000"/>
                  </a:schemeClr>
                </a:solidFill>
                <a:latin typeface="+mn-lt"/>
                <a:ea typeface="+mn-ea"/>
                <a:cs typeface="+mn-cs"/>
              </a:defRPr>
            </a:pPr>
            <a:endParaRPr lang="nl-NL"/>
          </a:p>
        </c:txPr>
        <c:crossAx val="1650401120"/>
        <c:crosses val="autoZero"/>
        <c:auto val="1"/>
        <c:lblAlgn val="ctr"/>
        <c:lblOffset val="100"/>
        <c:noMultiLvlLbl val="0"/>
      </c:catAx>
      <c:valAx>
        <c:axId val="1650401120"/>
        <c:scaling>
          <c:orientation val="minMax"/>
          <c:max val="100"/>
        </c:scaling>
        <c:delete val="0"/>
        <c:axPos val="l"/>
        <c:majorGridlines>
          <c:spPr>
            <a:ln w="9525" cap="flat" cmpd="sng" algn="ctr">
              <a:solidFill>
                <a:schemeClr val="accent1">
                  <a:alpha val="78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nl-NL"/>
          </a:p>
        </c:txPr>
        <c:crossAx val="1650399488"/>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nl-NL"/>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0">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75000"/>
      </a:schemeClr>
    </cs:fontRef>
    <cs:spPr>
      <a:solidFill>
        <a:schemeClr val="dk1">
          <a:lumMod val="75000"/>
          <a:lumOff val="25000"/>
        </a:schemeClr>
      </a:solidFill>
      <a:ln>
        <a:solidFill>
          <a:schemeClr val="lt1">
            <a:lumMod val="75000"/>
          </a:schemeClr>
        </a:solidFill>
      </a:ln>
      <a:effectLst>
        <a:glow rad="63500">
          <a:schemeClr val="lt1">
            <a:lumMod val="75000"/>
            <a:alpha val="15000"/>
          </a:schemeClr>
        </a:glow>
      </a:effectLst>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
  <cs:dataPoint3D>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3D>
  <cs:dataPointLine>
    <cs:lnRef idx="0">
      <cs:styleClr val="auto"/>
    </cs:lnRef>
    <cs:fillRef idx="0">
      <cs:styleClr val="auto"/>
    </cs:fillRef>
    <cs:effectRef idx="0">
      <cs:styleClr val="auto"/>
    </cs:effectRef>
    <cs:fontRef idx="minor">
      <a:schemeClr val="dk1"/>
    </cs:fontRef>
    <cs:spPr>
      <a:ln w="28575" cap="rnd">
        <a:solidFill>
          <a:schemeClr val="phClr"/>
        </a:solidFill>
      </a:ln>
      <a:effectLst>
        <a:glow rad="76200">
          <a:schemeClr val="phClr">
            <a:satMod val="175000"/>
            <a:alpha val="3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lt1">
            <a:alpha val="20000"/>
          </a:schemeClr>
        </a:solidFill>
        <a:round/>
      </a:ln>
    </cs:spPr>
  </cs:gridlineMajor>
  <cs:gridlineMinor>
    <cs:lnRef idx="0"/>
    <cs:fillRef idx="0"/>
    <cs:effectRef idx="0"/>
    <cs:fontRef idx="minor">
      <a:schemeClr val="dk1"/>
    </cs:fontRef>
    <cs:spPr>
      <a:ln w="9525" cap="flat" cmpd="sng" algn="ctr">
        <a:solidFill>
          <a:schemeClr val="lt1">
            <a:alpha val="20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0" kern="1200" cap="none" spc="50"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zoomScale="11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20893" cy="6077857"/>
    <xdr:graphicFrame macro="">
      <xdr:nvGraphicFramePr>
        <xdr:cNvPr id="2" name="Grafiek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B61"/>
  <sheetViews>
    <sheetView showGridLines="0" zoomScale="125" zoomScaleNormal="125" zoomScalePageLayoutView="125" workbookViewId="0">
      <selection activeCell="B36" sqref="B36"/>
    </sheetView>
  </sheetViews>
  <sheetFormatPr baseColWidth="10" defaultColWidth="11" defaultRowHeight="16" x14ac:dyDescent="0.2"/>
  <cols>
    <col min="1" max="1" width="7.5" style="191" customWidth="1"/>
    <col min="2" max="2" width="143.1640625" style="193" customWidth="1"/>
    <col min="3" max="16384" width="11" style="191"/>
  </cols>
  <sheetData>
    <row r="4" spans="2:2" ht="18" x14ac:dyDescent="0.2">
      <c r="B4" s="194" t="s">
        <v>307</v>
      </c>
    </row>
    <row r="6" spans="2:2" x14ac:dyDescent="0.2">
      <c r="B6" s="195" t="s">
        <v>335</v>
      </c>
    </row>
    <row r="7" spans="2:2" ht="32" x14ac:dyDescent="0.2">
      <c r="B7" s="195" t="s">
        <v>336</v>
      </c>
    </row>
    <row r="9" spans="2:2" x14ac:dyDescent="0.2">
      <c r="B9" s="195" t="s">
        <v>316</v>
      </c>
    </row>
    <row r="10" spans="2:2" x14ac:dyDescent="0.2">
      <c r="B10" s="195" t="s">
        <v>310</v>
      </c>
    </row>
    <row r="11" spans="2:2" x14ac:dyDescent="0.2">
      <c r="B11" s="195" t="s">
        <v>311</v>
      </c>
    </row>
    <row r="12" spans="2:2" x14ac:dyDescent="0.2">
      <c r="B12" s="195" t="s">
        <v>317</v>
      </c>
    </row>
    <row r="14" spans="2:2" x14ac:dyDescent="0.2">
      <c r="B14" s="195" t="s">
        <v>318</v>
      </c>
    </row>
    <row r="16" spans="2:2" x14ac:dyDescent="0.2">
      <c r="B16" s="195" t="s">
        <v>313</v>
      </c>
    </row>
    <row r="17" spans="2:2" x14ac:dyDescent="0.2">
      <c r="B17" s="195" t="s">
        <v>314</v>
      </c>
    </row>
    <row r="18" spans="2:2" x14ac:dyDescent="0.2">
      <c r="B18" s="195" t="s">
        <v>315</v>
      </c>
    </row>
    <row r="19" spans="2:2" x14ac:dyDescent="0.2">
      <c r="B19" s="195" t="s">
        <v>312</v>
      </c>
    </row>
    <row r="22" spans="2:2" ht="18" x14ac:dyDescent="0.2">
      <c r="B22" s="194" t="s">
        <v>308</v>
      </c>
    </row>
    <row r="23" spans="2:2" x14ac:dyDescent="0.2">
      <c r="B23" s="195" t="s">
        <v>332</v>
      </c>
    </row>
    <row r="25" spans="2:2" ht="48" x14ac:dyDescent="0.2">
      <c r="B25" s="195" t="s">
        <v>337</v>
      </c>
    </row>
    <row r="27" spans="2:2" x14ac:dyDescent="0.2">
      <c r="B27" s="195" t="s">
        <v>319</v>
      </c>
    </row>
    <row r="28" spans="2:2" x14ac:dyDescent="0.2">
      <c r="B28" s="195" t="s">
        <v>320</v>
      </c>
    </row>
    <row r="29" spans="2:2" x14ac:dyDescent="0.2">
      <c r="B29" s="195" t="s">
        <v>321</v>
      </c>
    </row>
    <row r="30" spans="2:2" x14ac:dyDescent="0.2">
      <c r="B30" s="195" t="s">
        <v>322</v>
      </c>
    </row>
    <row r="32" spans="2:2" x14ac:dyDescent="0.2">
      <c r="B32" s="195" t="s">
        <v>323</v>
      </c>
    </row>
    <row r="34" spans="2:2" ht="32" x14ac:dyDescent="0.2">
      <c r="B34" s="195" t="s">
        <v>324</v>
      </c>
    </row>
    <row r="38" spans="2:2" ht="18" x14ac:dyDescent="0.2">
      <c r="B38" s="194" t="s">
        <v>309</v>
      </c>
    </row>
    <row r="40" spans="2:2" x14ac:dyDescent="0.2">
      <c r="B40" s="195" t="s">
        <v>333</v>
      </c>
    </row>
    <row r="42" spans="2:2" ht="48" x14ac:dyDescent="0.2">
      <c r="B42" s="195" t="s">
        <v>341</v>
      </c>
    </row>
    <row r="44" spans="2:2" x14ac:dyDescent="0.2">
      <c r="B44" s="195" t="s">
        <v>325</v>
      </c>
    </row>
    <row r="45" spans="2:2" x14ac:dyDescent="0.2">
      <c r="B45" s="195" t="s">
        <v>326</v>
      </c>
    </row>
    <row r="46" spans="2:2" ht="32" x14ac:dyDescent="0.2">
      <c r="B46" s="195" t="s">
        <v>327</v>
      </c>
    </row>
    <row r="47" spans="2:2" ht="32" x14ac:dyDescent="0.2">
      <c r="B47" s="195" t="s">
        <v>338</v>
      </c>
    </row>
    <row r="49" spans="2:2" x14ac:dyDescent="0.2">
      <c r="B49" s="195" t="s">
        <v>328</v>
      </c>
    </row>
    <row r="51" spans="2:2" ht="32" x14ac:dyDescent="0.2">
      <c r="B51" s="195" t="s">
        <v>329</v>
      </c>
    </row>
    <row r="54" spans="2:2" ht="18" x14ac:dyDescent="0.2">
      <c r="B54" s="194" t="s">
        <v>330</v>
      </c>
    </row>
    <row r="56" spans="2:2" ht="32" x14ac:dyDescent="0.2">
      <c r="B56" s="195" t="s">
        <v>334</v>
      </c>
    </row>
    <row r="58" spans="2:2" x14ac:dyDescent="0.2">
      <c r="B58" s="195" t="s">
        <v>331</v>
      </c>
    </row>
    <row r="59" spans="2:2" ht="64" x14ac:dyDescent="0.2">
      <c r="B59" s="195" t="s">
        <v>339</v>
      </c>
    </row>
    <row r="61" spans="2:2" ht="32" x14ac:dyDescent="0.2">
      <c r="B61" s="193" t="s">
        <v>340</v>
      </c>
    </row>
  </sheetData>
  <sheetProtection selectLockedCells="1" selectUnlockedCells="1"/>
  <pageMargins left="0.75" right="0.75" top="1" bottom="1" header="0.5" footer="0.5"/>
  <pageSetup paperSize="9" orientation="portrait"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9"/>
  <sheetViews>
    <sheetView showGridLines="0" workbookViewId="0">
      <selection activeCell="A19" sqref="A19"/>
    </sheetView>
  </sheetViews>
  <sheetFormatPr baseColWidth="10" defaultColWidth="11" defaultRowHeight="16" x14ac:dyDescent="0.2"/>
  <cols>
    <col min="1" max="1" width="16.1640625" style="191" customWidth="1"/>
    <col min="2" max="2" width="6.6640625" style="192" customWidth="1"/>
    <col min="3" max="3" width="54.1640625" style="191" customWidth="1"/>
    <col min="4" max="4" width="2.33203125" style="191" customWidth="1"/>
    <col min="5" max="5" width="14" style="192" bestFit="1" customWidth="1"/>
    <col min="6" max="6" width="2.33203125" style="191" customWidth="1"/>
    <col min="7" max="7" width="11" style="192"/>
    <col min="8" max="8" width="99.6640625" style="191" customWidth="1"/>
    <col min="9" max="9" width="4" style="191" customWidth="1"/>
    <col min="10" max="16384" width="11" style="191"/>
  </cols>
  <sheetData>
    <row r="1" spans="1:9" ht="28" customHeight="1" x14ac:dyDescent="0.2"/>
    <row r="2" spans="1:9" ht="28" customHeight="1" x14ac:dyDescent="0.2">
      <c r="C2" s="191" t="s">
        <v>137</v>
      </c>
      <c r="E2" s="192" t="s">
        <v>126</v>
      </c>
      <c r="G2" s="295" t="s">
        <v>159</v>
      </c>
      <c r="H2" s="295"/>
      <c r="I2" s="295"/>
    </row>
    <row r="3" spans="1:9" ht="28" customHeight="1" x14ac:dyDescent="0.2">
      <c r="H3" s="240"/>
    </row>
    <row r="4" spans="1:9" ht="28" customHeight="1" x14ac:dyDescent="0.2">
      <c r="A4" s="296" t="s">
        <v>52</v>
      </c>
      <c r="B4" s="297">
        <v>26</v>
      </c>
      <c r="C4" s="298" t="s">
        <v>167</v>
      </c>
      <c r="D4" s="237"/>
      <c r="E4" s="299" t="e">
        <f>'Calculation sheet'!DV50</f>
        <v>#DIV/0!</v>
      </c>
      <c r="F4" s="237"/>
      <c r="G4" s="192">
        <v>62</v>
      </c>
      <c r="H4" s="241" t="e">
        <f>'Calculation sheet'!EK50</f>
        <v>#DIV/0!</v>
      </c>
    </row>
    <row r="5" spans="1:9" ht="28" customHeight="1" x14ac:dyDescent="0.2">
      <c r="A5" s="296"/>
      <c r="B5" s="297"/>
      <c r="C5" s="298"/>
      <c r="D5" s="237"/>
      <c r="E5" s="300"/>
      <c r="F5" s="237"/>
      <c r="G5" s="192">
        <v>63</v>
      </c>
      <c r="H5" s="241" t="e">
        <f>'Calculation sheet'!EC49</f>
        <v>#DIV/0!</v>
      </c>
    </row>
    <row r="6" spans="1:9" ht="28" customHeight="1" x14ac:dyDescent="0.2">
      <c r="A6" s="296"/>
      <c r="B6" s="297"/>
      <c r="C6" s="298"/>
      <c r="D6" s="237"/>
      <c r="E6" s="300"/>
      <c r="F6" s="237"/>
      <c r="G6" s="192">
        <v>64</v>
      </c>
      <c r="H6" s="241" t="e">
        <f>'Calculation sheet'!EC50</f>
        <v>#DIV/0!</v>
      </c>
    </row>
    <row r="7" spans="1:9" ht="28" customHeight="1" x14ac:dyDescent="0.2">
      <c r="A7" s="296"/>
      <c r="B7" s="297">
        <v>27</v>
      </c>
      <c r="C7" s="298" t="s">
        <v>168</v>
      </c>
      <c r="D7" s="237"/>
      <c r="E7" s="299" t="e">
        <f>'Calculation sheet'!DV52</f>
        <v>#DIV/0!</v>
      </c>
      <c r="F7" s="237"/>
      <c r="G7" s="192">
        <v>65</v>
      </c>
      <c r="H7" s="241" t="e">
        <f>'Calculation sheet'!EC51</f>
        <v>#DIV/0!</v>
      </c>
    </row>
    <row r="8" spans="1:9" ht="28" customHeight="1" x14ac:dyDescent="0.2">
      <c r="A8" s="296"/>
      <c r="B8" s="297"/>
      <c r="C8" s="298"/>
      <c r="D8" s="237"/>
      <c r="E8" s="300"/>
      <c r="F8" s="237"/>
      <c r="G8" s="192">
        <v>66</v>
      </c>
      <c r="H8" s="241" t="e">
        <f>'Calculation sheet'!EC52</f>
        <v>#DIV/0!</v>
      </c>
    </row>
    <row r="9" spans="1:9" ht="28" customHeight="1" x14ac:dyDescent="0.2">
      <c r="A9" s="296"/>
      <c r="B9" s="297"/>
      <c r="C9" s="298"/>
      <c r="D9" s="237"/>
      <c r="E9" s="300"/>
      <c r="F9" s="237"/>
      <c r="G9" s="192">
        <v>67</v>
      </c>
      <c r="H9" s="201" t="e">
        <f>'Calculation sheet'!ES52</f>
        <v>#DIV/0!</v>
      </c>
    </row>
    <row r="10" spans="1:9" ht="28" customHeight="1" x14ac:dyDescent="0.2">
      <c r="A10" s="296"/>
      <c r="B10" s="297">
        <v>28</v>
      </c>
      <c r="C10" s="298" t="s">
        <v>169</v>
      </c>
      <c r="D10" s="237"/>
      <c r="E10" s="299" t="e">
        <f>'Calculation sheet'!DV53</f>
        <v>#DIV/0!</v>
      </c>
      <c r="F10" s="237"/>
      <c r="G10" s="192">
        <v>68</v>
      </c>
      <c r="H10" s="241" t="e">
        <f>'Calculation sheet'!EC53</f>
        <v>#DIV/0!</v>
      </c>
    </row>
    <row r="11" spans="1:9" ht="28" customHeight="1" x14ac:dyDescent="0.2">
      <c r="A11" s="296"/>
      <c r="B11" s="297"/>
      <c r="C11" s="298"/>
      <c r="D11" s="237"/>
      <c r="E11" s="300"/>
      <c r="F11" s="237"/>
      <c r="H11" s="201"/>
    </row>
    <row r="12" spans="1:9" ht="28" customHeight="1" x14ac:dyDescent="0.2">
      <c r="A12" s="296"/>
      <c r="B12" s="297">
        <v>29</v>
      </c>
      <c r="C12" s="298" t="s">
        <v>170</v>
      </c>
      <c r="D12" s="237"/>
      <c r="E12" s="299" t="e">
        <f>'Calculation sheet'!DV55</f>
        <v>#DIV/0!</v>
      </c>
      <c r="F12" s="237"/>
      <c r="G12" s="192">
        <v>69</v>
      </c>
      <c r="H12" s="201" t="e">
        <f>'Calculation sheet'!EK55</f>
        <v>#DIV/0!</v>
      </c>
    </row>
    <row r="13" spans="1:9" ht="28" customHeight="1" x14ac:dyDescent="0.2">
      <c r="A13" s="296"/>
      <c r="B13" s="297"/>
      <c r="C13" s="298"/>
      <c r="D13" s="237"/>
      <c r="E13" s="300"/>
      <c r="F13" s="237"/>
      <c r="G13" s="192">
        <v>70</v>
      </c>
      <c r="H13" s="241" t="e">
        <f>'Calculation sheet'!EC54</f>
        <v>#DIV/0!</v>
      </c>
    </row>
    <row r="14" spans="1:9" ht="28" customHeight="1" x14ac:dyDescent="0.2">
      <c r="A14" s="296"/>
      <c r="B14" s="297"/>
      <c r="C14" s="298"/>
      <c r="D14" s="237"/>
      <c r="E14" s="300"/>
      <c r="F14" s="237"/>
      <c r="G14" s="192">
        <v>71</v>
      </c>
      <c r="H14" s="241" t="e">
        <f>'Calculation sheet'!EC55</f>
        <v>#DIV/0!</v>
      </c>
    </row>
    <row r="15" spans="1:9" ht="28" customHeight="1" x14ac:dyDescent="0.2">
      <c r="A15" s="296"/>
      <c r="B15" s="297"/>
      <c r="C15" s="298"/>
      <c r="D15" s="237"/>
      <c r="E15" s="300"/>
      <c r="F15" s="237"/>
      <c r="G15" s="192">
        <v>72</v>
      </c>
      <c r="H15" s="201" t="e">
        <f>'Calculation sheet'!ES55</f>
        <v>#DIV/0!</v>
      </c>
    </row>
    <row r="16" spans="1:9" ht="28" customHeight="1" x14ac:dyDescent="0.2">
      <c r="A16" s="296"/>
      <c r="B16" s="297">
        <v>30</v>
      </c>
      <c r="C16" s="298" t="s">
        <v>171</v>
      </c>
      <c r="D16" s="237"/>
      <c r="E16" s="299" t="e">
        <f>'Calculation sheet'!DV58</f>
        <v>#DIV/0!</v>
      </c>
      <c r="F16" s="237"/>
      <c r="G16" s="192">
        <v>73</v>
      </c>
      <c r="H16" s="241" t="e">
        <f>'Calculation sheet'!EC56</f>
        <v>#DIV/0!</v>
      </c>
    </row>
    <row r="17" spans="1:8" ht="28" customHeight="1" x14ac:dyDescent="0.2">
      <c r="A17" s="296"/>
      <c r="B17" s="297"/>
      <c r="C17" s="298"/>
      <c r="D17" s="237"/>
      <c r="E17" s="300"/>
      <c r="F17" s="237"/>
      <c r="G17" s="192">
        <v>74</v>
      </c>
      <c r="H17" s="241" t="e">
        <f>'Calculation sheet'!EC57</f>
        <v>#DIV/0!</v>
      </c>
    </row>
    <row r="18" spans="1:8" ht="28" customHeight="1" x14ac:dyDescent="0.2">
      <c r="A18" s="296"/>
      <c r="B18" s="297"/>
      <c r="C18" s="298"/>
      <c r="D18" s="237"/>
      <c r="E18" s="300"/>
      <c r="F18" s="237"/>
      <c r="G18" s="192">
        <v>75</v>
      </c>
      <c r="H18" s="241" t="e">
        <f>'Calculation sheet'!EC58</f>
        <v>#DIV/0!</v>
      </c>
    </row>
    <row r="19" spans="1:8" ht="28" customHeight="1" x14ac:dyDescent="0.2">
      <c r="A19" s="233" t="s">
        <v>390</v>
      </c>
      <c r="B19" s="234"/>
      <c r="C19" s="235"/>
      <c r="E19" s="236"/>
      <c r="H19" s="201"/>
    </row>
  </sheetData>
  <sheetProtection selectLockedCells="1" selectUnlockedCells="1"/>
  <mergeCells count="17">
    <mergeCell ref="G2:I2"/>
    <mergeCell ref="A4:A18"/>
    <mergeCell ref="B4:B6"/>
    <mergeCell ref="C4:C6"/>
    <mergeCell ref="E4:E6"/>
    <mergeCell ref="B7:B9"/>
    <mergeCell ref="C7:C9"/>
    <mergeCell ref="E7:E9"/>
    <mergeCell ref="B10:B11"/>
    <mergeCell ref="C10:C11"/>
    <mergeCell ref="E10:E11"/>
    <mergeCell ref="B12:B15"/>
    <mergeCell ref="C12:C15"/>
    <mergeCell ref="E12:E15"/>
    <mergeCell ref="B16:B18"/>
    <mergeCell ref="C16:C18"/>
    <mergeCell ref="E16:E18"/>
  </mergeCells>
  <conditionalFormatting sqref="E4:E6">
    <cfRule type="iconSet" priority="26">
      <iconSet showValue="0">
        <cfvo type="percent" val="0"/>
        <cfvo type="num" val="2"/>
        <cfvo type="num" val="4"/>
      </iconSet>
    </cfRule>
  </conditionalFormatting>
  <conditionalFormatting sqref="E7:E9">
    <cfRule type="iconSet" priority="25">
      <iconSet showValue="0">
        <cfvo type="percent" val="0"/>
        <cfvo type="num" val="2"/>
        <cfvo type="num" val="4"/>
      </iconSet>
    </cfRule>
  </conditionalFormatting>
  <conditionalFormatting sqref="E10:E11">
    <cfRule type="iconSet" priority="24">
      <iconSet showValue="0">
        <cfvo type="percent" val="0"/>
        <cfvo type="num" val="2"/>
        <cfvo type="num" val="4"/>
      </iconSet>
    </cfRule>
  </conditionalFormatting>
  <conditionalFormatting sqref="E12:E15">
    <cfRule type="iconSet" priority="23">
      <iconSet showValue="0">
        <cfvo type="percent" val="0"/>
        <cfvo type="num" val="2"/>
        <cfvo type="num" val="4"/>
      </iconSet>
    </cfRule>
  </conditionalFormatting>
  <conditionalFormatting sqref="E16:E18">
    <cfRule type="iconSet" priority="22">
      <iconSet showValue="0">
        <cfvo type="percent" val="0"/>
        <cfvo type="num" val="2"/>
        <cfvo type="num" val="4"/>
      </iconSet>
    </cfRule>
  </conditionalFormatting>
  <conditionalFormatting sqref="H4:H18">
    <cfRule type="containsErrors" dxfId="5" priority="1">
      <formula>ISERROR(H4)</formula>
    </cfRule>
  </conditionalFormatting>
  <pageMargins left="0.75" right="0.75" top="1" bottom="1" header="0.5" footer="0.5"/>
  <pageSetup paperSize="9" scale="59" orientation="landscape"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7"/>
  <sheetViews>
    <sheetView showGridLines="0" workbookViewId="0">
      <selection activeCell="G15" sqref="G15"/>
    </sheetView>
  </sheetViews>
  <sheetFormatPr baseColWidth="10" defaultColWidth="11" defaultRowHeight="16" x14ac:dyDescent="0.2"/>
  <cols>
    <col min="1" max="1" width="16.1640625" style="191" customWidth="1"/>
    <col min="2" max="2" width="6.6640625" style="192" customWidth="1"/>
    <col min="3" max="3" width="54.1640625" style="191" customWidth="1"/>
    <col min="4" max="4" width="2.33203125" style="191" customWidth="1"/>
    <col min="5" max="5" width="14" style="192" bestFit="1" customWidth="1"/>
    <col min="6" max="6" width="2.33203125" style="191" customWidth="1"/>
    <col min="7" max="7" width="11" style="192"/>
    <col min="8" max="8" width="99.6640625" style="191" customWidth="1"/>
    <col min="9" max="9" width="4" style="191" customWidth="1"/>
    <col min="10" max="16384" width="11" style="191"/>
  </cols>
  <sheetData>
    <row r="1" spans="1:9" ht="28" customHeight="1" x14ac:dyDescent="0.2">
      <c r="A1" s="233"/>
      <c r="B1" s="234"/>
      <c r="C1" s="235"/>
      <c r="E1" s="236"/>
      <c r="H1" s="201"/>
    </row>
    <row r="2" spans="1:9" ht="28" customHeight="1" x14ac:dyDescent="0.2">
      <c r="A2" s="233"/>
      <c r="B2" s="234"/>
      <c r="C2" s="191" t="s">
        <v>137</v>
      </c>
      <c r="E2" s="192" t="s">
        <v>126</v>
      </c>
      <c r="G2" s="295" t="s">
        <v>159</v>
      </c>
      <c r="H2" s="295"/>
      <c r="I2" s="295"/>
    </row>
    <row r="3" spans="1:9" ht="28" customHeight="1" x14ac:dyDescent="0.2">
      <c r="A3" s="233"/>
      <c r="B3" s="234"/>
      <c r="C3" s="235"/>
      <c r="E3" s="236"/>
      <c r="H3" s="201"/>
    </row>
    <row r="4" spans="1:9" ht="28" customHeight="1" x14ac:dyDescent="0.2">
      <c r="A4" s="296" t="s">
        <v>63</v>
      </c>
      <c r="B4" s="297">
        <v>31</v>
      </c>
      <c r="C4" s="298" t="s">
        <v>162</v>
      </c>
      <c r="D4" s="237"/>
      <c r="E4" s="299" t="e">
        <f>'Calculation sheet'!DV61</f>
        <v>#DIV/0!</v>
      </c>
      <c r="F4" s="237"/>
      <c r="G4" s="192">
        <v>76</v>
      </c>
      <c r="H4" s="238" t="e">
        <f>'Calculation sheet'!EC59</f>
        <v>#DIV/0!</v>
      </c>
    </row>
    <row r="5" spans="1:9" ht="28" customHeight="1" x14ac:dyDescent="0.2">
      <c r="A5" s="296"/>
      <c r="B5" s="297"/>
      <c r="C5" s="298"/>
      <c r="D5" s="237"/>
      <c r="E5" s="300"/>
      <c r="F5" s="237"/>
      <c r="G5" s="192">
        <v>77</v>
      </c>
      <c r="H5" s="238" t="e">
        <f>'Calculation sheet'!EC60</f>
        <v>#DIV/0!</v>
      </c>
    </row>
    <row r="6" spans="1:9" ht="28" customHeight="1" x14ac:dyDescent="0.2">
      <c r="A6" s="296"/>
      <c r="B6" s="297"/>
      <c r="C6" s="298"/>
      <c r="D6" s="237"/>
      <c r="E6" s="300"/>
      <c r="F6" s="237"/>
      <c r="G6" s="192">
        <v>78</v>
      </c>
      <c r="H6" s="238" t="e">
        <f>'Calculation sheet'!EC61</f>
        <v>#DIV/0!</v>
      </c>
    </row>
    <row r="7" spans="1:9" ht="28" customHeight="1" x14ac:dyDescent="0.2">
      <c r="A7" s="296"/>
      <c r="B7" s="297">
        <v>32</v>
      </c>
      <c r="C7" s="298" t="s">
        <v>163</v>
      </c>
      <c r="D7" s="237"/>
      <c r="E7" s="299" t="e">
        <f>'Calculation sheet'!DV62</f>
        <v>#DIV/0!</v>
      </c>
      <c r="F7" s="237"/>
      <c r="G7" s="192">
        <v>79</v>
      </c>
      <c r="H7" s="238" t="e">
        <f>'Calculation sheet'!EK62</f>
        <v>#DIV/0!</v>
      </c>
    </row>
    <row r="8" spans="1:9" ht="28" customHeight="1" x14ac:dyDescent="0.2">
      <c r="A8" s="296"/>
      <c r="B8" s="297"/>
      <c r="C8" s="298"/>
      <c r="D8" s="237"/>
      <c r="E8" s="300"/>
      <c r="F8" s="237"/>
      <c r="G8" s="192">
        <v>80</v>
      </c>
      <c r="H8" s="238" t="e">
        <f>'Calculation sheet'!EC62</f>
        <v>#DIV/0!</v>
      </c>
    </row>
    <row r="9" spans="1:9" ht="28" customHeight="1" x14ac:dyDescent="0.2">
      <c r="A9" s="296"/>
      <c r="B9" s="297"/>
      <c r="C9" s="298"/>
      <c r="D9" s="237"/>
      <c r="E9" s="300"/>
      <c r="F9" s="237"/>
      <c r="G9" s="192">
        <v>81</v>
      </c>
      <c r="H9" s="238" t="e">
        <f>'Calculation sheet'!ES62</f>
        <v>#DIV/0!</v>
      </c>
    </row>
    <row r="10" spans="1:9" ht="28" customHeight="1" x14ac:dyDescent="0.2">
      <c r="A10" s="296"/>
      <c r="B10" s="297">
        <v>33</v>
      </c>
      <c r="C10" s="298" t="s">
        <v>164</v>
      </c>
      <c r="D10" s="237"/>
      <c r="E10" s="299" t="e">
        <f>'Calculation sheet'!DV63</f>
        <v>#DIV/0!</v>
      </c>
      <c r="F10" s="237"/>
      <c r="G10" s="192">
        <v>82</v>
      </c>
      <c r="H10" s="238" t="e">
        <f>'Calculation sheet'!EK63</f>
        <v>#DIV/0!</v>
      </c>
    </row>
    <row r="11" spans="1:9" ht="40" customHeight="1" x14ac:dyDescent="0.2">
      <c r="A11" s="296"/>
      <c r="B11" s="297"/>
      <c r="C11" s="298"/>
      <c r="D11" s="237"/>
      <c r="E11" s="300"/>
      <c r="F11" s="237"/>
      <c r="G11" s="192">
        <v>83</v>
      </c>
      <c r="H11" s="238" t="e">
        <f>'Calculation sheet'!EC63</f>
        <v>#DIV/0!</v>
      </c>
    </row>
    <row r="12" spans="1:9" ht="28" customHeight="1" x14ac:dyDescent="0.2">
      <c r="A12" s="296"/>
      <c r="B12" s="297">
        <v>34</v>
      </c>
      <c r="C12" s="298" t="s">
        <v>165</v>
      </c>
      <c r="D12" s="237"/>
      <c r="E12" s="299" t="e">
        <f>'Calculation sheet'!DV65</f>
        <v>#DIV/0!</v>
      </c>
      <c r="F12" s="237"/>
      <c r="G12" s="192">
        <v>84</v>
      </c>
      <c r="H12" s="238" t="e">
        <f>'Calculation sheet'!EC64</f>
        <v>#DIV/0!</v>
      </c>
    </row>
    <row r="13" spans="1:9" ht="38" customHeight="1" x14ac:dyDescent="0.2">
      <c r="A13" s="296"/>
      <c r="B13" s="297"/>
      <c r="C13" s="298"/>
      <c r="D13" s="237"/>
      <c r="E13" s="300"/>
      <c r="F13" s="237"/>
      <c r="G13" s="251">
        <v>85</v>
      </c>
      <c r="H13" s="193" t="e">
        <f>'Calculation sheet'!EK65</f>
        <v>#DIV/0!</v>
      </c>
    </row>
    <row r="14" spans="1:9" ht="28" customHeight="1" x14ac:dyDescent="0.2">
      <c r="A14" s="296"/>
      <c r="B14" s="297">
        <v>35</v>
      </c>
      <c r="C14" s="298" t="s">
        <v>166</v>
      </c>
      <c r="D14" s="237"/>
      <c r="E14" s="299" t="e">
        <f>'Calculation sheet'!DV65</f>
        <v>#DIV/0!</v>
      </c>
      <c r="F14" s="237"/>
      <c r="G14" s="251">
        <v>86</v>
      </c>
      <c r="H14" s="238" t="e">
        <f>'Calculation sheet'!EC65</f>
        <v>#DIV/0!</v>
      </c>
    </row>
    <row r="15" spans="1:9" ht="28" customHeight="1" x14ac:dyDescent="0.2">
      <c r="A15" s="296"/>
      <c r="B15" s="297"/>
      <c r="C15" s="302"/>
      <c r="D15" s="237"/>
      <c r="E15" s="300"/>
      <c r="F15" s="237"/>
      <c r="G15" s="192">
        <v>87</v>
      </c>
      <c r="H15" s="238" t="e">
        <f>'Calculation sheet'!ES65</f>
        <v>#DIV/0!</v>
      </c>
    </row>
    <row r="16" spans="1:9" ht="28" customHeight="1" x14ac:dyDescent="0.2">
      <c r="A16" s="296"/>
      <c r="H16" s="238"/>
    </row>
    <row r="17" spans="1:1" ht="28" customHeight="1" x14ac:dyDescent="0.2">
      <c r="A17" s="239"/>
    </row>
  </sheetData>
  <sheetProtection selectLockedCells="1" selectUnlockedCells="1"/>
  <mergeCells count="17">
    <mergeCell ref="G2:I2"/>
    <mergeCell ref="A4:A16"/>
    <mergeCell ref="B4:B6"/>
    <mergeCell ref="C4:C6"/>
    <mergeCell ref="E4:E6"/>
    <mergeCell ref="B7:B9"/>
    <mergeCell ref="C7:C9"/>
    <mergeCell ref="E7:E9"/>
    <mergeCell ref="B10:B11"/>
    <mergeCell ref="C10:C11"/>
    <mergeCell ref="E10:E11"/>
    <mergeCell ref="B12:B13"/>
    <mergeCell ref="C12:C13"/>
    <mergeCell ref="E12:E13"/>
    <mergeCell ref="B14:B15"/>
    <mergeCell ref="C14:C15"/>
    <mergeCell ref="E14:E15"/>
  </mergeCells>
  <conditionalFormatting sqref="E4:E6">
    <cfRule type="iconSet" priority="21">
      <iconSet showValue="0">
        <cfvo type="percent" val="0"/>
        <cfvo type="num" val="2"/>
        <cfvo type="num" val="4"/>
      </iconSet>
    </cfRule>
  </conditionalFormatting>
  <conditionalFormatting sqref="E7:E9">
    <cfRule type="iconSet" priority="20">
      <iconSet showValue="0">
        <cfvo type="percent" val="0"/>
        <cfvo type="num" val="2"/>
        <cfvo type="num" val="4"/>
      </iconSet>
    </cfRule>
  </conditionalFormatting>
  <conditionalFormatting sqref="E10:E11">
    <cfRule type="iconSet" priority="19">
      <iconSet showValue="0">
        <cfvo type="percent" val="0"/>
        <cfvo type="num" val="2"/>
        <cfvo type="num" val="4"/>
      </iconSet>
    </cfRule>
  </conditionalFormatting>
  <conditionalFormatting sqref="E12:E13">
    <cfRule type="iconSet" priority="18">
      <iconSet showValue="0">
        <cfvo type="percent" val="0"/>
        <cfvo type="num" val="2"/>
        <cfvo type="num" val="4"/>
      </iconSet>
    </cfRule>
  </conditionalFormatting>
  <conditionalFormatting sqref="E14:E15">
    <cfRule type="iconSet" priority="17">
      <iconSet showValue="0">
        <cfvo type="percent" val="0"/>
        <cfvo type="num" val="2"/>
        <cfvo type="num" val="4"/>
      </iconSet>
    </cfRule>
  </conditionalFormatting>
  <conditionalFormatting sqref="H4:H16">
    <cfRule type="containsErrors" dxfId="4" priority="1">
      <formula>ISERROR(H4)</formula>
    </cfRule>
  </conditionalFormatting>
  <pageMargins left="0.75" right="0.75" top="1" bottom="1" header="0.5" footer="0.5"/>
  <pageSetup paperSize="9" scale="59" orientation="landscape"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7"/>
  <sheetViews>
    <sheetView showGridLines="0" workbookViewId="0">
      <selection activeCell="G16" sqref="G4:G16"/>
    </sheetView>
  </sheetViews>
  <sheetFormatPr baseColWidth="10" defaultColWidth="11" defaultRowHeight="16" x14ac:dyDescent="0.2"/>
  <cols>
    <col min="1" max="1" width="16.1640625" style="191" customWidth="1"/>
    <col min="2" max="2" width="6.6640625" style="192" customWidth="1"/>
    <col min="3" max="3" width="54.1640625" style="191" customWidth="1"/>
    <col min="4" max="4" width="2.33203125" style="191" customWidth="1"/>
    <col min="5" max="5" width="14" style="192" bestFit="1" customWidth="1"/>
    <col min="6" max="6" width="2.33203125" style="191" customWidth="1"/>
    <col min="7" max="7" width="11" style="192"/>
    <col min="8" max="8" width="99.6640625" style="191" customWidth="1"/>
    <col min="9" max="9" width="4" style="191" customWidth="1"/>
    <col min="10" max="16384" width="11" style="191"/>
  </cols>
  <sheetData>
    <row r="1" spans="1:9" ht="28" customHeight="1" x14ac:dyDescent="0.2">
      <c r="A1" s="239"/>
    </row>
    <row r="2" spans="1:9" ht="28" customHeight="1" x14ac:dyDescent="0.2">
      <c r="A2" s="239"/>
      <c r="C2" s="191" t="s">
        <v>137</v>
      </c>
      <c r="E2" s="192" t="s">
        <v>126</v>
      </c>
      <c r="G2" s="295" t="s">
        <v>159</v>
      </c>
      <c r="H2" s="295"/>
      <c r="I2" s="295"/>
    </row>
    <row r="3" spans="1:9" ht="28" customHeight="1" x14ac:dyDescent="0.2">
      <c r="H3" s="240"/>
    </row>
    <row r="4" spans="1:9" ht="28" customHeight="1" x14ac:dyDescent="0.2">
      <c r="A4" s="296" t="s">
        <v>188</v>
      </c>
      <c r="B4" s="297">
        <v>36</v>
      </c>
      <c r="C4" s="298" t="s">
        <v>178</v>
      </c>
      <c r="D4" s="237"/>
      <c r="E4" s="299" t="e">
        <f>'Calculation sheet'!DV67</f>
        <v>#DIV/0!</v>
      </c>
      <c r="F4" s="237"/>
      <c r="G4" s="192">
        <v>88</v>
      </c>
      <c r="H4" s="238" t="e">
        <f>'Calculation sheet'!EC66</f>
        <v>#DIV/0!</v>
      </c>
    </row>
    <row r="5" spans="1:9" ht="28" customHeight="1" x14ac:dyDescent="0.2">
      <c r="A5" s="296"/>
      <c r="B5" s="297"/>
      <c r="C5" s="298"/>
      <c r="D5" s="237"/>
      <c r="E5" s="300"/>
      <c r="F5" s="237"/>
      <c r="G5" s="192">
        <v>89</v>
      </c>
      <c r="H5" s="238" t="e">
        <f>'Calculation sheet'!ES67</f>
        <v>#DIV/0!</v>
      </c>
    </row>
    <row r="6" spans="1:9" ht="37" customHeight="1" x14ac:dyDescent="0.2">
      <c r="A6" s="296"/>
      <c r="B6" s="297"/>
      <c r="C6" s="298"/>
      <c r="D6" s="237"/>
      <c r="E6" s="300"/>
      <c r="F6" s="237"/>
      <c r="H6" s="242"/>
    </row>
    <row r="7" spans="1:9" ht="28" customHeight="1" x14ac:dyDescent="0.2">
      <c r="A7" s="296"/>
      <c r="B7" s="297">
        <v>37</v>
      </c>
      <c r="C7" s="298" t="s">
        <v>179</v>
      </c>
      <c r="D7" s="237"/>
      <c r="E7" s="299" t="e">
        <f>'Calculation sheet'!DV69</f>
        <v>#DIV/0!</v>
      </c>
      <c r="F7" s="237"/>
      <c r="G7" s="192">
        <v>90</v>
      </c>
      <c r="H7" s="238" t="e">
        <f>'Calculation sheet'!EC68</f>
        <v>#DIV/0!</v>
      </c>
    </row>
    <row r="8" spans="1:9" ht="28" customHeight="1" x14ac:dyDescent="0.2">
      <c r="A8" s="296"/>
      <c r="B8" s="297"/>
      <c r="C8" s="298"/>
      <c r="D8" s="237"/>
      <c r="E8" s="300"/>
      <c r="F8" s="237"/>
      <c r="G8" s="192">
        <v>91</v>
      </c>
      <c r="H8" s="238" t="e">
        <f>'Calculation sheet'!EC69</f>
        <v>#DIV/0!</v>
      </c>
    </row>
    <row r="9" spans="1:9" ht="28" customHeight="1" x14ac:dyDescent="0.2">
      <c r="A9" s="296"/>
      <c r="B9" s="297">
        <v>38</v>
      </c>
      <c r="C9" s="298" t="s">
        <v>180</v>
      </c>
      <c r="D9" s="237"/>
      <c r="E9" s="299" t="e">
        <f>'Calculation sheet'!DV71</f>
        <v>#DIV/0!</v>
      </c>
      <c r="F9" s="237"/>
      <c r="G9" s="192">
        <v>92</v>
      </c>
      <c r="H9" s="238" t="e">
        <f>'Calculation sheet'!EC70</f>
        <v>#DIV/0!</v>
      </c>
    </row>
    <row r="10" spans="1:9" ht="28" customHeight="1" x14ac:dyDescent="0.2">
      <c r="A10" s="296"/>
      <c r="B10" s="297"/>
      <c r="C10" s="298"/>
      <c r="D10" s="237"/>
      <c r="E10" s="300"/>
      <c r="F10" s="237"/>
      <c r="G10" s="192">
        <v>93</v>
      </c>
      <c r="H10" s="238" t="e">
        <f>'Calculation sheet'!EC71</f>
        <v>#DIV/0!</v>
      </c>
    </row>
    <row r="11" spans="1:9" ht="28" customHeight="1" x14ac:dyDescent="0.2">
      <c r="A11" s="296"/>
      <c r="B11" s="297">
        <v>39</v>
      </c>
      <c r="C11" s="298" t="s">
        <v>181</v>
      </c>
      <c r="D11" s="237"/>
      <c r="E11" s="299" t="e">
        <f>'Calculation sheet'!DV73</f>
        <v>#DIV/0!</v>
      </c>
      <c r="F11" s="237"/>
      <c r="G11" s="192">
        <v>94</v>
      </c>
      <c r="H11" s="238" t="e">
        <f>'Calculation sheet'!EC72</f>
        <v>#DIV/0!</v>
      </c>
    </row>
    <row r="12" spans="1:9" ht="28" customHeight="1" x14ac:dyDescent="0.2">
      <c r="A12" s="296"/>
      <c r="B12" s="297"/>
      <c r="C12" s="298"/>
      <c r="D12" s="237"/>
      <c r="E12" s="300"/>
      <c r="F12" s="237"/>
      <c r="G12" s="192">
        <v>95</v>
      </c>
      <c r="H12" s="238" t="e">
        <f>'Calculation sheet'!EC73</f>
        <v>#DIV/0!</v>
      </c>
    </row>
    <row r="13" spans="1:9" ht="28" customHeight="1" x14ac:dyDescent="0.2">
      <c r="A13" s="296"/>
      <c r="B13" s="297">
        <v>40</v>
      </c>
      <c r="C13" s="298" t="s">
        <v>182</v>
      </c>
      <c r="D13" s="237"/>
      <c r="E13" s="299" t="e">
        <f>'Calculation sheet'!DV75</f>
        <v>#DIV/0!</v>
      </c>
      <c r="F13" s="237"/>
      <c r="G13" s="192">
        <v>96</v>
      </c>
      <c r="H13" s="238" t="e">
        <f>'Calculation sheet'!EC74</f>
        <v>#DIV/0!</v>
      </c>
    </row>
    <row r="14" spans="1:9" ht="28" customHeight="1" x14ac:dyDescent="0.2">
      <c r="A14" s="296"/>
      <c r="B14" s="297"/>
      <c r="C14" s="298"/>
      <c r="D14" s="237"/>
      <c r="E14" s="300"/>
      <c r="F14" s="237"/>
      <c r="G14" s="192">
        <v>97</v>
      </c>
      <c r="H14" s="238" t="e">
        <f>'Calculation sheet'!EC75</f>
        <v>#DIV/0!</v>
      </c>
    </row>
    <row r="15" spans="1:9" ht="28" customHeight="1" x14ac:dyDescent="0.2">
      <c r="A15" s="296"/>
      <c r="B15" s="297">
        <v>41</v>
      </c>
      <c r="C15" s="298" t="s">
        <v>183</v>
      </c>
      <c r="D15" s="237"/>
      <c r="E15" s="299" t="e">
        <f>'Calculation sheet'!DV77</f>
        <v>#DIV/0!</v>
      </c>
      <c r="F15" s="237"/>
      <c r="G15" s="192">
        <v>98</v>
      </c>
      <c r="H15" s="238" t="e">
        <f>'Calculation sheet'!EC76</f>
        <v>#DIV/0!</v>
      </c>
    </row>
    <row r="16" spans="1:9" ht="28" customHeight="1" x14ac:dyDescent="0.2">
      <c r="A16" s="296"/>
      <c r="B16" s="297"/>
      <c r="C16" s="298"/>
      <c r="D16" s="237"/>
      <c r="E16" s="300"/>
      <c r="F16" s="237"/>
      <c r="G16" s="192">
        <v>99</v>
      </c>
      <c r="H16" s="238" t="e">
        <f>'Calculation sheet'!EC77</f>
        <v>#DIV/0!</v>
      </c>
    </row>
    <row r="17" spans="1:8" ht="28" customHeight="1" x14ac:dyDescent="0.2">
      <c r="A17" s="233"/>
      <c r="B17" s="234"/>
      <c r="C17" s="235"/>
      <c r="E17" s="236"/>
      <c r="H17" s="238"/>
    </row>
  </sheetData>
  <sheetProtection selectLockedCells="1" selectUnlockedCells="1"/>
  <mergeCells count="20">
    <mergeCell ref="B13:B14"/>
    <mergeCell ref="C13:C14"/>
    <mergeCell ref="E13:E14"/>
    <mergeCell ref="G2:I2"/>
    <mergeCell ref="A4:A16"/>
    <mergeCell ref="B4:B6"/>
    <mergeCell ref="C4:C6"/>
    <mergeCell ref="E4:E6"/>
    <mergeCell ref="B7:B8"/>
    <mergeCell ref="C7:C8"/>
    <mergeCell ref="E7:E8"/>
    <mergeCell ref="B9:B10"/>
    <mergeCell ref="C9:C10"/>
    <mergeCell ref="B15:B16"/>
    <mergeCell ref="C15:C16"/>
    <mergeCell ref="E15:E16"/>
    <mergeCell ref="E9:E10"/>
    <mergeCell ref="B11:B12"/>
    <mergeCell ref="C11:C12"/>
    <mergeCell ref="E11:E12"/>
  </mergeCells>
  <conditionalFormatting sqref="E15:E17">
    <cfRule type="iconSet" priority="7">
      <iconSet showValue="0">
        <cfvo type="percent" val="0"/>
        <cfvo type="num" val="2"/>
        <cfvo type="num" val="4"/>
      </iconSet>
    </cfRule>
  </conditionalFormatting>
  <conditionalFormatting sqref="E13:E14">
    <cfRule type="iconSet" priority="6">
      <iconSet showValue="0">
        <cfvo type="percent" val="0"/>
        <cfvo type="num" val="2"/>
        <cfvo type="num" val="4"/>
      </iconSet>
    </cfRule>
  </conditionalFormatting>
  <conditionalFormatting sqref="E11:E12">
    <cfRule type="iconSet" priority="5">
      <iconSet showValue="0">
        <cfvo type="percent" val="0"/>
        <cfvo type="num" val="2"/>
        <cfvo type="num" val="4"/>
      </iconSet>
    </cfRule>
  </conditionalFormatting>
  <conditionalFormatting sqref="E9:E10">
    <cfRule type="iconSet" priority="4">
      <iconSet showValue="0">
        <cfvo type="percent" val="0"/>
        <cfvo type="num" val="2"/>
        <cfvo type="num" val="4"/>
      </iconSet>
    </cfRule>
  </conditionalFormatting>
  <conditionalFormatting sqref="E7:E8">
    <cfRule type="iconSet" priority="3">
      <iconSet showValue="0">
        <cfvo type="percent" val="0"/>
        <cfvo type="num" val="2"/>
        <cfvo type="num" val="4"/>
      </iconSet>
    </cfRule>
  </conditionalFormatting>
  <conditionalFormatting sqref="E4:E6">
    <cfRule type="iconSet" priority="2">
      <iconSet showValue="0">
        <cfvo type="percent" val="0"/>
        <cfvo type="num" val="2"/>
        <cfvo type="num" val="4"/>
      </iconSet>
    </cfRule>
  </conditionalFormatting>
  <conditionalFormatting sqref="H4:H16">
    <cfRule type="containsErrors" dxfId="3" priority="1">
      <formula>ISERROR(H4)</formula>
    </cfRule>
  </conditionalFormatting>
  <pageMargins left="0.75" right="0.75" top="1" bottom="1" header="0.5" footer="0.5"/>
  <pageSetup paperSize="9" scale="59" orientation="landscape"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16"/>
  <sheetViews>
    <sheetView showGridLines="0" workbookViewId="0">
      <selection activeCell="G15" sqref="G15"/>
    </sheetView>
  </sheetViews>
  <sheetFormatPr baseColWidth="10" defaultColWidth="11" defaultRowHeight="16" x14ac:dyDescent="0.2"/>
  <cols>
    <col min="1" max="1" width="16.1640625" style="191" customWidth="1"/>
    <col min="2" max="2" width="6.6640625" style="192" customWidth="1"/>
    <col min="3" max="3" width="54.1640625" style="191" customWidth="1"/>
    <col min="4" max="4" width="2.33203125" style="191" customWidth="1"/>
    <col min="5" max="5" width="14" style="192" bestFit="1" customWidth="1"/>
    <col min="6" max="6" width="2.33203125" style="191" customWidth="1"/>
    <col min="7" max="7" width="11" style="192"/>
    <col min="8" max="8" width="101.1640625" style="191" customWidth="1"/>
    <col min="9" max="9" width="4" style="191" customWidth="1"/>
    <col min="10" max="16384" width="11" style="191"/>
  </cols>
  <sheetData>
    <row r="1" spans="1:9" ht="28" customHeight="1" x14ac:dyDescent="0.2"/>
    <row r="2" spans="1:9" ht="28" customHeight="1" x14ac:dyDescent="0.2">
      <c r="C2" s="191" t="s">
        <v>137</v>
      </c>
      <c r="E2" s="192" t="s">
        <v>126</v>
      </c>
      <c r="G2" s="295" t="s">
        <v>159</v>
      </c>
      <c r="H2" s="295"/>
      <c r="I2" s="295"/>
    </row>
    <row r="3" spans="1:9" ht="28" customHeight="1" x14ac:dyDescent="0.2">
      <c r="H3" s="240"/>
    </row>
    <row r="4" spans="1:9" ht="28" customHeight="1" x14ac:dyDescent="0.2">
      <c r="A4" s="296" t="s">
        <v>186</v>
      </c>
      <c r="B4" s="297">
        <v>42</v>
      </c>
      <c r="C4" s="298" t="s">
        <v>174</v>
      </c>
      <c r="D4" s="237"/>
      <c r="E4" s="299" t="e">
        <f>'Calculation sheet'!DV79</f>
        <v>#DIV/0!</v>
      </c>
      <c r="F4" s="237"/>
      <c r="G4" s="192">
        <v>100</v>
      </c>
      <c r="H4" s="201" t="e">
        <f>'Calculation sheet'!EK86</f>
        <v>#DIV/0!</v>
      </c>
    </row>
    <row r="5" spans="1:9" ht="28" customHeight="1" x14ac:dyDescent="0.2">
      <c r="A5" s="296"/>
      <c r="B5" s="297"/>
      <c r="C5" s="298"/>
      <c r="D5" s="237"/>
      <c r="E5" s="300"/>
      <c r="F5" s="237"/>
      <c r="G5" s="192">
        <v>101</v>
      </c>
      <c r="H5" s="201" t="e">
        <f>'Calculation sheet'!EK79</f>
        <v>#DIV/0!</v>
      </c>
    </row>
    <row r="6" spans="1:9" ht="28" customHeight="1" x14ac:dyDescent="0.2">
      <c r="A6" s="296"/>
      <c r="B6" s="297">
        <v>43</v>
      </c>
      <c r="C6" s="298" t="s">
        <v>175</v>
      </c>
      <c r="D6" s="237"/>
      <c r="E6" s="299" t="e">
        <f>'Calculation sheet'!DV88</f>
        <v>#DIV/0!</v>
      </c>
      <c r="F6" s="237"/>
      <c r="G6" s="192">
        <v>102</v>
      </c>
      <c r="H6" s="201" t="e">
        <f>'Calculation sheet'!ES88</f>
        <v>#DIV/0!</v>
      </c>
    </row>
    <row r="7" spans="1:9" ht="28" customHeight="1" x14ac:dyDescent="0.2">
      <c r="A7" s="296"/>
      <c r="B7" s="297"/>
      <c r="C7" s="298"/>
      <c r="D7" s="237"/>
      <c r="E7" s="300"/>
      <c r="F7" s="237"/>
      <c r="G7" s="192">
        <v>103</v>
      </c>
      <c r="H7" s="201"/>
    </row>
    <row r="8" spans="1:9" ht="28" customHeight="1" x14ac:dyDescent="0.2">
      <c r="A8" s="296"/>
      <c r="B8" s="297">
        <v>44</v>
      </c>
      <c r="C8" s="298" t="s">
        <v>390</v>
      </c>
      <c r="D8" s="237"/>
      <c r="E8" s="299" t="e">
        <f>'Calculation sheet'!DV79</f>
        <v>#DIV/0!</v>
      </c>
      <c r="F8" s="237"/>
      <c r="G8" s="192">
        <v>104</v>
      </c>
      <c r="H8" s="201" t="e">
        <f>'Calculation sheet'!EC78</f>
        <v>#DIV/0!</v>
      </c>
    </row>
    <row r="9" spans="1:9" ht="37" customHeight="1" x14ac:dyDescent="0.2">
      <c r="A9" s="296"/>
      <c r="B9" s="297"/>
      <c r="C9" s="298"/>
      <c r="D9" s="237"/>
      <c r="E9" s="300"/>
      <c r="F9" s="237"/>
      <c r="G9" s="192">
        <v>105</v>
      </c>
      <c r="H9" s="201" t="e">
        <f>'Calculation sheet'!EC79</f>
        <v>#DIV/0!</v>
      </c>
    </row>
    <row r="10" spans="1:9" ht="28" customHeight="1" x14ac:dyDescent="0.2">
      <c r="A10" s="296"/>
      <c r="B10" s="297">
        <v>45</v>
      </c>
      <c r="C10" s="298" t="s">
        <v>176</v>
      </c>
      <c r="D10" s="237"/>
      <c r="E10" s="299" t="e">
        <f>'Calculation sheet'!DV89</f>
        <v>#DIV/0!</v>
      </c>
      <c r="F10" s="237"/>
      <c r="G10" s="192">
        <v>106</v>
      </c>
      <c r="H10" s="243" t="e">
        <f>'Calculation sheet'!ES89</f>
        <v>#DIV/0!</v>
      </c>
    </row>
    <row r="11" spans="1:9" ht="28" customHeight="1" x14ac:dyDescent="0.2">
      <c r="A11" s="296"/>
      <c r="B11" s="297"/>
      <c r="C11" s="298"/>
      <c r="D11" s="237"/>
      <c r="E11" s="300"/>
      <c r="F11" s="237"/>
      <c r="H11" s="240"/>
    </row>
    <row r="12" spans="1:9" ht="34" customHeight="1" x14ac:dyDescent="0.2">
      <c r="A12" s="296"/>
      <c r="B12" s="297">
        <v>46</v>
      </c>
      <c r="C12" s="298" t="s">
        <v>177</v>
      </c>
      <c r="D12" s="237"/>
      <c r="E12" s="299" t="e">
        <f>'Calculation sheet'!DV90</f>
        <v>#DIV/0!</v>
      </c>
      <c r="F12" s="237"/>
      <c r="G12" s="192">
        <v>107</v>
      </c>
      <c r="H12" s="243" t="e">
        <f>'Calculation sheet'!ES90</f>
        <v>#DIV/0!</v>
      </c>
    </row>
    <row r="13" spans="1:9" ht="28" customHeight="1" x14ac:dyDescent="0.2">
      <c r="A13" s="296"/>
      <c r="B13" s="297"/>
      <c r="C13" s="298"/>
      <c r="D13" s="237"/>
      <c r="E13" s="300"/>
      <c r="F13" s="237"/>
      <c r="H13" s="240"/>
    </row>
    <row r="14" spans="1:9" ht="28" customHeight="1" x14ac:dyDescent="0.2">
      <c r="A14" s="296"/>
      <c r="B14" s="297">
        <v>47</v>
      </c>
      <c r="C14" s="298" t="s">
        <v>173</v>
      </c>
      <c r="D14" s="237"/>
      <c r="E14" s="299" t="e">
        <f>'Calculation sheet'!DV81</f>
        <v>#DIV/0!</v>
      </c>
      <c r="F14" s="237"/>
      <c r="G14" s="192">
        <v>108</v>
      </c>
      <c r="H14" s="201" t="e">
        <f>'Calculation sheet'!EC80</f>
        <v>#DIV/0!</v>
      </c>
    </row>
    <row r="15" spans="1:9" ht="28" customHeight="1" x14ac:dyDescent="0.2">
      <c r="A15" s="296"/>
      <c r="B15" s="297"/>
      <c r="C15" s="303"/>
      <c r="D15" s="237"/>
      <c r="E15" s="300"/>
      <c r="F15" s="237"/>
      <c r="G15" s="192">
        <v>109</v>
      </c>
      <c r="H15" s="201" t="e">
        <f>'Calculation sheet'!EC81</f>
        <v>#DIV/0!</v>
      </c>
    </row>
    <row r="16" spans="1:9" ht="28" customHeight="1" x14ac:dyDescent="0.2">
      <c r="B16" s="234"/>
      <c r="C16" s="244"/>
      <c r="H16" s="240"/>
    </row>
  </sheetData>
  <sheetProtection selectLockedCells="1" selectUnlockedCells="1"/>
  <mergeCells count="20">
    <mergeCell ref="B14:B15"/>
    <mergeCell ref="C14:C15"/>
    <mergeCell ref="E14:E15"/>
    <mergeCell ref="G2:I2"/>
    <mergeCell ref="A4:A15"/>
    <mergeCell ref="B4:B5"/>
    <mergeCell ref="C4:C5"/>
    <mergeCell ref="E4:E5"/>
    <mergeCell ref="B6:B7"/>
    <mergeCell ref="C6:C7"/>
    <mergeCell ref="E6:E7"/>
    <mergeCell ref="B8:B9"/>
    <mergeCell ref="C8:C9"/>
    <mergeCell ref="E8:E9"/>
    <mergeCell ref="B10:B11"/>
    <mergeCell ref="C10:C11"/>
    <mergeCell ref="E10:E11"/>
    <mergeCell ref="B12:B13"/>
    <mergeCell ref="C12:C13"/>
    <mergeCell ref="E12:E13"/>
  </mergeCells>
  <conditionalFormatting sqref="E14:E15">
    <cfRule type="iconSet" priority="13">
      <iconSet showValue="0">
        <cfvo type="percent" val="0"/>
        <cfvo type="num" val="2"/>
        <cfvo type="num" val="4"/>
      </iconSet>
    </cfRule>
  </conditionalFormatting>
  <conditionalFormatting sqref="E12:E13">
    <cfRule type="iconSet" priority="12">
      <iconSet showValue="0">
        <cfvo type="percent" val="0"/>
        <cfvo type="num" val="2"/>
        <cfvo type="num" val="4"/>
      </iconSet>
    </cfRule>
  </conditionalFormatting>
  <conditionalFormatting sqref="E10:E11">
    <cfRule type="iconSet" priority="11">
      <iconSet showValue="0">
        <cfvo type="percent" val="0"/>
        <cfvo type="num" val="2"/>
        <cfvo type="num" val="4"/>
      </iconSet>
    </cfRule>
  </conditionalFormatting>
  <conditionalFormatting sqref="E8:E9">
    <cfRule type="iconSet" priority="10">
      <iconSet showValue="0">
        <cfvo type="percent" val="0"/>
        <cfvo type="num" val="2"/>
        <cfvo type="num" val="4"/>
      </iconSet>
    </cfRule>
  </conditionalFormatting>
  <conditionalFormatting sqref="E6:E7">
    <cfRule type="iconSet" priority="9">
      <iconSet showValue="0">
        <cfvo type="percent" val="0"/>
        <cfvo type="num" val="2"/>
        <cfvo type="num" val="4"/>
      </iconSet>
    </cfRule>
  </conditionalFormatting>
  <conditionalFormatting sqref="E4:E5">
    <cfRule type="iconSet" priority="8">
      <iconSet showValue="0">
        <cfvo type="percent" val="0"/>
        <cfvo type="num" val="2"/>
        <cfvo type="num" val="4"/>
      </iconSet>
    </cfRule>
  </conditionalFormatting>
  <conditionalFormatting sqref="H4:H15">
    <cfRule type="containsErrors" dxfId="2" priority="1">
      <formula>ISERROR(H4)</formula>
    </cfRule>
  </conditionalFormatting>
  <pageMargins left="0.75" right="0.75" top="1" bottom="1" header="0.5" footer="0.5"/>
  <pageSetup paperSize="9" scale="59" orientation="landscape" horizontalDpi="4294967292" verticalDpi="4294967292"/>
  <ignoredErrors>
    <ignoredError sqref="E6"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7"/>
  <sheetViews>
    <sheetView showGridLines="0" topLeftCell="A2" workbookViewId="0">
      <selection activeCell="G8" sqref="G8"/>
    </sheetView>
  </sheetViews>
  <sheetFormatPr baseColWidth="10" defaultColWidth="11" defaultRowHeight="16" x14ac:dyDescent="0.2"/>
  <cols>
    <col min="1" max="1" width="16.1640625" style="191" customWidth="1"/>
    <col min="2" max="2" width="6.6640625" style="192" customWidth="1"/>
    <col min="3" max="3" width="54.1640625" style="191" customWidth="1"/>
    <col min="4" max="4" width="2.33203125" style="191" customWidth="1"/>
    <col min="5" max="5" width="14" style="192" bestFit="1" customWidth="1"/>
    <col min="6" max="6" width="2.33203125" style="191" customWidth="1"/>
    <col min="7" max="7" width="11" style="192"/>
    <col min="8" max="8" width="99.6640625" style="191" customWidth="1"/>
    <col min="9" max="9" width="4" style="191" customWidth="1"/>
    <col min="10" max="16384" width="11" style="191"/>
  </cols>
  <sheetData>
    <row r="1" spans="1:9" ht="28" customHeight="1" x14ac:dyDescent="0.2">
      <c r="B1" s="234"/>
      <c r="C1" s="244"/>
    </row>
    <row r="2" spans="1:9" ht="28" customHeight="1" x14ac:dyDescent="0.2">
      <c r="C2" s="191" t="s">
        <v>137</v>
      </c>
      <c r="E2" s="192" t="s">
        <v>126</v>
      </c>
      <c r="G2" s="295" t="s">
        <v>159</v>
      </c>
      <c r="H2" s="295"/>
      <c r="I2" s="295"/>
    </row>
    <row r="3" spans="1:9" ht="28" customHeight="1" x14ac:dyDescent="0.2">
      <c r="A3" s="296" t="s">
        <v>389</v>
      </c>
      <c r="H3" s="240"/>
    </row>
    <row r="4" spans="1:9" ht="28" customHeight="1" x14ac:dyDescent="0.2">
      <c r="A4" s="296"/>
      <c r="B4" s="297">
        <v>48</v>
      </c>
      <c r="C4" s="302" t="s">
        <v>184</v>
      </c>
      <c r="D4" s="237"/>
      <c r="E4" s="299" t="e">
        <f>'Calculation sheet'!DV82</f>
        <v>#DIV/0!</v>
      </c>
      <c r="F4" s="237"/>
      <c r="G4" s="192">
        <v>110</v>
      </c>
      <c r="H4" s="201" t="e">
        <f>'Calculation sheet'!EK82</f>
        <v>#DIV/0!</v>
      </c>
    </row>
    <row r="5" spans="1:9" ht="28" customHeight="1" x14ac:dyDescent="0.2">
      <c r="A5" s="296"/>
      <c r="B5" s="297"/>
      <c r="C5" s="304"/>
      <c r="D5" s="237"/>
      <c r="E5" s="300"/>
      <c r="F5" s="237"/>
      <c r="G5" s="192">
        <v>111</v>
      </c>
      <c r="H5" s="201" t="e">
        <f>'Calculation sheet'!EC82</f>
        <v>#DIV/0!</v>
      </c>
    </row>
    <row r="6" spans="1:9" ht="28" customHeight="1" x14ac:dyDescent="0.2">
      <c r="A6" s="296"/>
      <c r="B6" s="297">
        <v>49</v>
      </c>
      <c r="C6" s="302" t="s">
        <v>185</v>
      </c>
      <c r="D6" s="237"/>
      <c r="E6" s="299" t="e">
        <f>'Calculation sheet'!DV84</f>
        <v>#DIV/0!</v>
      </c>
      <c r="F6" s="237"/>
      <c r="G6" s="192">
        <v>112</v>
      </c>
      <c r="H6" s="201" t="e">
        <f>'Calculation sheet'!EC83</f>
        <v>#DIV/0!</v>
      </c>
    </row>
    <row r="7" spans="1:9" ht="28" customHeight="1" x14ac:dyDescent="0.2">
      <c r="A7" s="296"/>
      <c r="B7" s="297"/>
      <c r="C7" s="304"/>
      <c r="D7" s="237"/>
      <c r="E7" s="300"/>
      <c r="F7" s="237"/>
      <c r="G7" s="192">
        <v>113</v>
      </c>
      <c r="H7" s="201" t="e">
        <f>'Calculation sheet'!EC84</f>
        <v>#DIV/0!</v>
      </c>
    </row>
    <row r="8" spans="1:9" ht="28" customHeight="1" x14ac:dyDescent="0.2">
      <c r="A8" s="296"/>
      <c r="B8" s="297">
        <v>50</v>
      </c>
      <c r="C8" s="304" t="s">
        <v>388</v>
      </c>
      <c r="D8" s="237"/>
      <c r="E8" s="299" t="e">
        <f>'Calculation sheet'!DV85</f>
        <v>#DIV/0!</v>
      </c>
      <c r="F8" s="237"/>
      <c r="G8" s="192">
        <v>114</v>
      </c>
      <c r="H8" s="242" t="e">
        <f>'Calculation sheet'!ES85</f>
        <v>#DIV/0!</v>
      </c>
    </row>
    <row r="9" spans="1:9" ht="28" customHeight="1" x14ac:dyDescent="0.2">
      <c r="A9" s="296"/>
      <c r="B9" s="297"/>
      <c r="C9" s="304"/>
      <c r="D9" s="237"/>
      <c r="E9" s="300"/>
      <c r="F9" s="237"/>
    </row>
    <row r="10" spans="1:9" ht="28" customHeight="1" x14ac:dyDescent="0.2">
      <c r="A10" s="296"/>
    </row>
    <row r="11" spans="1:9" ht="28" customHeight="1" x14ac:dyDescent="0.2">
      <c r="A11" s="296"/>
    </row>
    <row r="12" spans="1:9" ht="28" customHeight="1" x14ac:dyDescent="0.2">
      <c r="A12" s="296"/>
    </row>
    <row r="13" spans="1:9" ht="28" customHeight="1" x14ac:dyDescent="0.2">
      <c r="A13" s="296"/>
    </row>
    <row r="14" spans="1:9" ht="28" customHeight="1" x14ac:dyDescent="0.2">
      <c r="A14" s="296"/>
    </row>
    <row r="15" spans="1:9" ht="28" customHeight="1" x14ac:dyDescent="0.2">
      <c r="A15" s="296"/>
    </row>
    <row r="16" spans="1:9" ht="28" customHeight="1" x14ac:dyDescent="0.2">
      <c r="A16" s="239"/>
    </row>
    <row r="17" spans="1:1" ht="28" customHeight="1" x14ac:dyDescent="0.2">
      <c r="A17" s="239"/>
    </row>
  </sheetData>
  <sheetProtection selectLockedCells="1" selectUnlockedCells="1"/>
  <mergeCells count="11">
    <mergeCell ref="E6:E7"/>
    <mergeCell ref="E8:E9"/>
    <mergeCell ref="A3:A15"/>
    <mergeCell ref="E4:E5"/>
    <mergeCell ref="G2:I2"/>
    <mergeCell ref="C4:C5"/>
    <mergeCell ref="C6:C7"/>
    <mergeCell ref="C8:C9"/>
    <mergeCell ref="B8:B9"/>
    <mergeCell ref="B6:B7"/>
    <mergeCell ref="B4:B5"/>
  </mergeCells>
  <phoneticPr fontId="16" type="noConversion"/>
  <conditionalFormatting sqref="E4">
    <cfRule type="iconSet" priority="16">
      <iconSet showValue="0">
        <cfvo type="percent" val="0"/>
        <cfvo type="num" val="2"/>
        <cfvo type="num" val="4"/>
      </iconSet>
    </cfRule>
  </conditionalFormatting>
  <conditionalFormatting sqref="E6:E7">
    <cfRule type="iconSet" priority="15">
      <iconSet showValue="0">
        <cfvo type="percent" val="0"/>
        <cfvo type="num" val="2"/>
        <cfvo type="num" val="4"/>
      </iconSet>
    </cfRule>
  </conditionalFormatting>
  <conditionalFormatting sqref="E8:E9">
    <cfRule type="iconSet" priority="14">
      <iconSet showValue="0">
        <cfvo type="percent" val="0"/>
        <cfvo type="num" val="2"/>
        <cfvo type="num" val="4"/>
      </iconSet>
    </cfRule>
  </conditionalFormatting>
  <conditionalFormatting sqref="H4:H9">
    <cfRule type="containsErrors" dxfId="1" priority="1">
      <formula>ISERROR(H4)</formula>
    </cfRule>
  </conditionalFormatting>
  <pageMargins left="0.75" right="0.75" top="1" bottom="1" header="0.5" footer="0.5"/>
  <pageSetup paperSize="9" scale="59" orientation="landscape" horizontalDpi="4294967292" verticalDpi="429496729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K88"/>
  <sheetViews>
    <sheetView tabSelected="1" topLeftCell="D26" zoomScale="125" zoomScaleNormal="125" zoomScalePageLayoutView="125" workbookViewId="0">
      <selection activeCell="D95" sqref="D95"/>
    </sheetView>
  </sheetViews>
  <sheetFormatPr baseColWidth="10" defaultColWidth="11" defaultRowHeight="16" x14ac:dyDescent="0.2"/>
  <cols>
    <col min="1" max="2" width="6" customWidth="1"/>
    <col min="3" max="3" width="5" style="2" customWidth="1"/>
    <col min="4" max="4" width="104.5" style="11" customWidth="1"/>
    <col min="8" max="8" width="127.33203125" customWidth="1"/>
    <col min="11" max="11" width="52" customWidth="1"/>
  </cols>
  <sheetData>
    <row r="2" spans="1:11" ht="17" thickBot="1" x14ac:dyDescent="0.25">
      <c r="A2" s="1"/>
      <c r="B2" s="1"/>
      <c r="D2" s="3" t="s">
        <v>0</v>
      </c>
    </row>
    <row r="3" spans="1:11" ht="22" thickBot="1" x14ac:dyDescent="0.25">
      <c r="A3" s="305" t="s">
        <v>1</v>
      </c>
      <c r="B3" s="308">
        <v>1</v>
      </c>
      <c r="C3" s="4">
        <v>1</v>
      </c>
      <c r="D3" s="156" t="s">
        <v>138</v>
      </c>
      <c r="H3" s="29" t="s">
        <v>97</v>
      </c>
      <c r="K3" t="s">
        <v>121</v>
      </c>
    </row>
    <row r="4" spans="1:11" ht="17" thickBot="1" x14ac:dyDescent="0.25">
      <c r="A4" s="306"/>
      <c r="B4" s="309"/>
      <c r="C4" s="5">
        <v>2</v>
      </c>
      <c r="D4" s="157" t="s">
        <v>227</v>
      </c>
      <c r="G4" s="2">
        <v>1</v>
      </c>
      <c r="H4" s="30" t="s">
        <v>194</v>
      </c>
      <c r="J4" s="14">
        <v>1</v>
      </c>
      <c r="K4" s="31" t="s">
        <v>145</v>
      </c>
    </row>
    <row r="5" spans="1:11" ht="17" thickBot="1" x14ac:dyDescent="0.25">
      <c r="A5" s="306"/>
      <c r="B5" s="309">
        <v>2</v>
      </c>
      <c r="C5" s="5">
        <v>3</v>
      </c>
      <c r="D5" s="157" t="s">
        <v>261</v>
      </c>
      <c r="G5" s="2">
        <v>2</v>
      </c>
      <c r="H5" s="30" t="s">
        <v>202</v>
      </c>
      <c r="J5" s="14">
        <v>2</v>
      </c>
      <c r="K5" s="32" t="s">
        <v>215</v>
      </c>
    </row>
    <row r="6" spans="1:11" ht="17" thickBot="1" x14ac:dyDescent="0.25">
      <c r="A6" s="306"/>
      <c r="B6" s="309"/>
      <c r="C6" s="5">
        <v>4</v>
      </c>
      <c r="D6" s="157" t="s">
        <v>228</v>
      </c>
      <c r="G6" s="2">
        <v>3</v>
      </c>
      <c r="H6" s="30" t="s">
        <v>201</v>
      </c>
      <c r="J6" s="14">
        <v>3</v>
      </c>
      <c r="K6" s="33" t="s">
        <v>216</v>
      </c>
    </row>
    <row r="7" spans="1:11" ht="17" thickBot="1" x14ac:dyDescent="0.25">
      <c r="A7" s="306"/>
      <c r="B7" s="309">
        <v>3</v>
      </c>
      <c r="C7" s="5">
        <v>5</v>
      </c>
      <c r="D7" s="157" t="s">
        <v>229</v>
      </c>
      <c r="G7" s="2">
        <v>4</v>
      </c>
      <c r="H7" s="30" t="s">
        <v>200</v>
      </c>
      <c r="J7" s="14">
        <v>4</v>
      </c>
      <c r="K7" s="32" t="s">
        <v>217</v>
      </c>
    </row>
    <row r="8" spans="1:11" ht="17" thickBot="1" x14ac:dyDescent="0.25">
      <c r="A8" s="306"/>
      <c r="B8" s="309"/>
      <c r="C8" s="5">
        <v>6</v>
      </c>
      <c r="D8" s="157" t="s">
        <v>230</v>
      </c>
      <c r="G8" s="2">
        <v>5</v>
      </c>
      <c r="H8" s="30" t="s">
        <v>199</v>
      </c>
      <c r="J8" s="14">
        <v>5</v>
      </c>
      <c r="K8" s="32" t="s">
        <v>218</v>
      </c>
    </row>
    <row r="9" spans="1:11" ht="17" thickBot="1" x14ac:dyDescent="0.25">
      <c r="A9" s="306"/>
      <c r="B9" s="309">
        <v>4</v>
      </c>
      <c r="C9" s="5">
        <v>7</v>
      </c>
      <c r="D9" s="157" t="s">
        <v>262</v>
      </c>
      <c r="G9" s="2">
        <v>6</v>
      </c>
      <c r="H9" s="30" t="s">
        <v>195</v>
      </c>
      <c r="J9" s="14">
        <v>6</v>
      </c>
      <c r="K9" s="31" t="s">
        <v>219</v>
      </c>
    </row>
    <row r="10" spans="1:11" ht="33" thickBot="1" x14ac:dyDescent="0.25">
      <c r="A10" s="306"/>
      <c r="B10" s="309"/>
      <c r="C10" s="5">
        <v>8</v>
      </c>
      <c r="D10" s="157" t="s">
        <v>263</v>
      </c>
      <c r="G10" s="2">
        <v>7</v>
      </c>
      <c r="H10" s="30" t="s">
        <v>196</v>
      </c>
      <c r="J10" s="14">
        <v>7</v>
      </c>
      <c r="K10" s="32" t="s">
        <v>220</v>
      </c>
    </row>
    <row r="11" spans="1:11" ht="17" thickBot="1" x14ac:dyDescent="0.25">
      <c r="A11" s="306"/>
      <c r="B11" s="309">
        <v>5</v>
      </c>
      <c r="C11" s="5">
        <v>9</v>
      </c>
      <c r="D11" s="157" t="s">
        <v>231</v>
      </c>
      <c r="G11" s="2">
        <v>8</v>
      </c>
      <c r="H11" s="30" t="s">
        <v>197</v>
      </c>
      <c r="J11" s="14">
        <v>8</v>
      </c>
      <c r="K11" s="32" t="s">
        <v>221</v>
      </c>
    </row>
    <row r="12" spans="1:11" ht="17" thickBot="1" x14ac:dyDescent="0.25">
      <c r="A12" s="306"/>
      <c r="B12" s="309"/>
      <c r="C12" s="5">
        <v>10</v>
      </c>
      <c r="D12" s="157" t="s">
        <v>232</v>
      </c>
      <c r="G12" s="2">
        <v>9</v>
      </c>
      <c r="H12" s="30" t="s">
        <v>198</v>
      </c>
      <c r="J12" s="14">
        <v>9</v>
      </c>
      <c r="K12" s="32" t="s">
        <v>222</v>
      </c>
    </row>
    <row r="13" spans="1:11" ht="17" thickBot="1" x14ac:dyDescent="0.25">
      <c r="A13" s="306"/>
      <c r="B13" s="309">
        <v>6</v>
      </c>
      <c r="C13" s="5">
        <v>11</v>
      </c>
      <c r="D13" s="157" t="s">
        <v>264</v>
      </c>
      <c r="G13" s="2">
        <v>10</v>
      </c>
      <c r="H13" s="30" t="s">
        <v>204</v>
      </c>
      <c r="J13" s="14">
        <v>10</v>
      </c>
      <c r="K13" s="31" t="s">
        <v>223</v>
      </c>
    </row>
    <row r="14" spans="1:11" ht="17" thickBot="1" x14ac:dyDescent="0.25">
      <c r="A14" s="307"/>
      <c r="B14" s="310"/>
      <c r="C14" s="6">
        <v>12</v>
      </c>
      <c r="D14" s="157" t="s">
        <v>265</v>
      </c>
      <c r="G14" s="2">
        <v>11</v>
      </c>
      <c r="H14" s="30" t="s">
        <v>203</v>
      </c>
      <c r="J14" s="14">
        <v>11</v>
      </c>
      <c r="K14" s="32" t="s">
        <v>224</v>
      </c>
    </row>
    <row r="15" spans="1:11" ht="33" thickBot="1" x14ac:dyDescent="0.25">
      <c r="A15" s="305" t="s">
        <v>14</v>
      </c>
      <c r="B15" s="18"/>
      <c r="C15" s="4">
        <v>13</v>
      </c>
      <c r="D15" s="157" t="s">
        <v>266</v>
      </c>
      <c r="G15" s="2">
        <v>12</v>
      </c>
      <c r="H15" s="30" t="s">
        <v>214</v>
      </c>
      <c r="J15" s="14">
        <v>12</v>
      </c>
      <c r="K15" s="31" t="s">
        <v>225</v>
      </c>
    </row>
    <row r="16" spans="1:11" ht="33" thickBot="1" x14ac:dyDescent="0.25">
      <c r="A16" s="306"/>
      <c r="B16" s="19"/>
      <c r="C16" s="5">
        <v>14</v>
      </c>
      <c r="D16" s="157" t="s">
        <v>233</v>
      </c>
      <c r="G16" s="2">
        <v>13</v>
      </c>
      <c r="H16" s="30" t="s">
        <v>213</v>
      </c>
    </row>
    <row r="17" spans="1:8" ht="33" thickBot="1" x14ac:dyDescent="0.25">
      <c r="A17" s="306"/>
      <c r="B17" s="19"/>
      <c r="C17" s="5">
        <v>15</v>
      </c>
      <c r="D17" s="157" t="s">
        <v>267</v>
      </c>
      <c r="G17" s="2">
        <v>14</v>
      </c>
      <c r="H17" s="30" t="s">
        <v>205</v>
      </c>
    </row>
    <row r="18" spans="1:8" ht="17" thickBot="1" x14ac:dyDescent="0.25">
      <c r="A18" s="306"/>
      <c r="B18" s="19"/>
      <c r="C18" s="5">
        <v>16</v>
      </c>
      <c r="D18" s="157" t="s">
        <v>234</v>
      </c>
      <c r="G18" s="2">
        <v>15</v>
      </c>
      <c r="H18" s="30" t="s">
        <v>206</v>
      </c>
    </row>
    <row r="19" spans="1:8" ht="17" thickBot="1" x14ac:dyDescent="0.25">
      <c r="A19" s="306"/>
      <c r="B19" s="19"/>
      <c r="C19" s="5">
        <v>17</v>
      </c>
      <c r="D19" s="157" t="s">
        <v>235</v>
      </c>
      <c r="G19" s="2">
        <v>16</v>
      </c>
      <c r="H19" s="30" t="s">
        <v>208</v>
      </c>
    </row>
    <row r="20" spans="1:8" ht="17" thickBot="1" x14ac:dyDescent="0.25">
      <c r="A20" s="306"/>
      <c r="B20" s="19"/>
      <c r="C20" s="5">
        <v>18</v>
      </c>
      <c r="D20" s="157" t="s">
        <v>268</v>
      </c>
      <c r="G20" s="2">
        <v>17</v>
      </c>
      <c r="H20" s="30" t="s">
        <v>226</v>
      </c>
    </row>
    <row r="21" spans="1:8" ht="33" thickBot="1" x14ac:dyDescent="0.25">
      <c r="A21" s="306"/>
      <c r="B21" s="19"/>
      <c r="C21" s="5">
        <v>19</v>
      </c>
      <c r="D21" s="157" t="s">
        <v>144</v>
      </c>
      <c r="G21" s="2">
        <v>18</v>
      </c>
      <c r="H21" s="30" t="s">
        <v>207</v>
      </c>
    </row>
    <row r="22" spans="1:8" ht="17" thickBot="1" x14ac:dyDescent="0.25">
      <c r="A22" s="306"/>
      <c r="B22" s="19"/>
      <c r="C22" s="5">
        <v>20</v>
      </c>
      <c r="D22" s="157" t="s">
        <v>269</v>
      </c>
      <c r="G22" s="2">
        <v>19</v>
      </c>
      <c r="H22" s="30" t="s">
        <v>209</v>
      </c>
    </row>
    <row r="23" spans="1:8" ht="17" thickBot="1" x14ac:dyDescent="0.25">
      <c r="A23" s="306"/>
      <c r="B23" s="19"/>
      <c r="C23" s="5"/>
      <c r="D23" s="158"/>
      <c r="G23" s="38">
        <v>20</v>
      </c>
      <c r="H23" s="30" t="s">
        <v>210</v>
      </c>
    </row>
    <row r="24" spans="1:8" ht="17" thickBot="1" x14ac:dyDescent="0.25">
      <c r="A24" s="306"/>
      <c r="B24" s="19"/>
      <c r="C24" s="5"/>
      <c r="D24" s="158"/>
      <c r="G24" s="38">
        <v>21</v>
      </c>
      <c r="H24" s="30" t="s">
        <v>211</v>
      </c>
    </row>
    <row r="25" spans="1:8" ht="17" thickBot="1" x14ac:dyDescent="0.25">
      <c r="A25" s="306"/>
      <c r="B25" s="19"/>
      <c r="C25" s="5">
        <v>21</v>
      </c>
      <c r="D25" s="157" t="s">
        <v>236</v>
      </c>
      <c r="G25" s="2">
        <v>22</v>
      </c>
      <c r="H25" s="30" t="s">
        <v>212</v>
      </c>
    </row>
    <row r="26" spans="1:8" ht="17" thickBot="1" x14ac:dyDescent="0.25">
      <c r="A26" s="306"/>
      <c r="B26" s="19"/>
      <c r="C26" s="5">
        <v>22</v>
      </c>
      <c r="D26" s="157" t="s">
        <v>237</v>
      </c>
      <c r="G26" s="2"/>
      <c r="H26" s="30"/>
    </row>
    <row r="27" spans="1:8" ht="17" thickBot="1" x14ac:dyDescent="0.25">
      <c r="A27" s="306"/>
      <c r="B27" s="19"/>
      <c r="C27" s="5">
        <v>23</v>
      </c>
      <c r="D27" s="157" t="s">
        <v>238</v>
      </c>
    </row>
    <row r="28" spans="1:8" ht="17" thickBot="1" x14ac:dyDescent="0.25">
      <c r="A28" s="306"/>
      <c r="B28" s="19"/>
      <c r="C28" s="5">
        <v>24</v>
      </c>
      <c r="D28" s="158" t="s">
        <v>239</v>
      </c>
    </row>
    <row r="29" spans="1:8" ht="17" thickBot="1" x14ac:dyDescent="0.25">
      <c r="A29" s="307"/>
      <c r="B29" s="20"/>
      <c r="C29" s="6">
        <v>25</v>
      </c>
      <c r="D29" s="157" t="s">
        <v>270</v>
      </c>
    </row>
    <row r="30" spans="1:8" ht="17" thickBot="1" x14ac:dyDescent="0.25">
      <c r="A30" s="305" t="s">
        <v>28</v>
      </c>
      <c r="B30" s="18"/>
      <c r="C30" s="4">
        <v>26</v>
      </c>
      <c r="D30" s="158" t="s">
        <v>271</v>
      </c>
    </row>
    <row r="31" spans="1:8" ht="17" thickBot="1" x14ac:dyDescent="0.25">
      <c r="A31" s="306"/>
      <c r="B31" s="19"/>
      <c r="C31" s="5">
        <v>27</v>
      </c>
      <c r="D31" s="158" t="s">
        <v>272</v>
      </c>
    </row>
    <row r="32" spans="1:8" ht="17" thickBot="1" x14ac:dyDescent="0.25">
      <c r="A32" s="306"/>
      <c r="B32" s="19"/>
      <c r="C32" s="5">
        <v>28</v>
      </c>
      <c r="D32" s="158" t="s">
        <v>240</v>
      </c>
    </row>
    <row r="33" spans="1:4" ht="17" thickBot="1" x14ac:dyDescent="0.25">
      <c r="A33" s="306"/>
      <c r="B33" s="19"/>
      <c r="C33" s="5">
        <v>29</v>
      </c>
      <c r="D33" s="158" t="s">
        <v>241</v>
      </c>
    </row>
    <row r="34" spans="1:4" ht="17" thickBot="1" x14ac:dyDescent="0.25">
      <c r="A34" s="306"/>
      <c r="B34" s="19"/>
      <c r="C34" s="5">
        <v>30</v>
      </c>
      <c r="D34" s="158" t="s">
        <v>242</v>
      </c>
    </row>
    <row r="35" spans="1:4" ht="17" thickBot="1" x14ac:dyDescent="0.25">
      <c r="A35" s="306"/>
      <c r="B35" s="19"/>
      <c r="C35" s="5">
        <v>32</v>
      </c>
      <c r="D35" s="158" t="s">
        <v>273</v>
      </c>
    </row>
    <row r="36" spans="1:4" ht="17" thickBot="1" x14ac:dyDescent="0.25">
      <c r="A36" s="307"/>
      <c r="B36" s="20"/>
      <c r="C36" s="6">
        <v>33</v>
      </c>
      <c r="D36" s="158" t="s">
        <v>243</v>
      </c>
    </row>
    <row r="37" spans="1:4" ht="17" thickBot="1" x14ac:dyDescent="0.25">
      <c r="A37" s="305" t="s">
        <v>36</v>
      </c>
      <c r="B37" s="18"/>
      <c r="C37" s="4">
        <v>34</v>
      </c>
      <c r="D37" s="158" t="s">
        <v>274</v>
      </c>
    </row>
    <row r="38" spans="1:4" ht="17" thickBot="1" x14ac:dyDescent="0.25">
      <c r="A38" s="306"/>
      <c r="B38" s="19"/>
      <c r="C38" s="5">
        <v>35</v>
      </c>
      <c r="D38" s="158" t="s">
        <v>275</v>
      </c>
    </row>
    <row r="39" spans="1:4" ht="17" thickBot="1" x14ac:dyDescent="0.25">
      <c r="A39" s="306"/>
      <c r="B39" s="19"/>
      <c r="C39" s="5">
        <v>36</v>
      </c>
      <c r="D39" s="159" t="s">
        <v>276</v>
      </c>
    </row>
    <row r="40" spans="1:4" ht="17" thickBot="1" x14ac:dyDescent="0.25">
      <c r="A40" s="306"/>
      <c r="B40" s="19"/>
      <c r="C40" s="5">
        <v>37</v>
      </c>
      <c r="D40" s="158" t="s">
        <v>277</v>
      </c>
    </row>
    <row r="41" spans="1:4" ht="33" thickBot="1" x14ac:dyDescent="0.25">
      <c r="A41" s="306"/>
      <c r="B41" s="19"/>
      <c r="C41" s="5">
        <v>38</v>
      </c>
      <c r="D41" s="159" t="s">
        <v>244</v>
      </c>
    </row>
    <row r="42" spans="1:4" ht="33" thickBot="1" x14ac:dyDescent="0.25">
      <c r="A42" s="306"/>
      <c r="B42" s="19"/>
      <c r="C42" s="5">
        <v>39</v>
      </c>
      <c r="D42" s="159" t="s">
        <v>278</v>
      </c>
    </row>
    <row r="43" spans="1:4" ht="17" thickBot="1" x14ac:dyDescent="0.25">
      <c r="A43" s="306"/>
      <c r="B43" s="19"/>
      <c r="C43" s="5">
        <v>40</v>
      </c>
      <c r="D43" s="158" t="s">
        <v>279</v>
      </c>
    </row>
    <row r="44" spans="1:4" ht="17" thickBot="1" x14ac:dyDescent="0.25">
      <c r="A44" s="306"/>
      <c r="B44" s="19"/>
      <c r="C44" s="5">
        <v>41</v>
      </c>
      <c r="D44" s="158" t="s">
        <v>280</v>
      </c>
    </row>
    <row r="45" spans="1:4" ht="33" thickBot="1" x14ac:dyDescent="0.25">
      <c r="A45" s="306"/>
      <c r="B45" s="19"/>
      <c r="C45" s="5">
        <v>42</v>
      </c>
      <c r="D45" s="158" t="s">
        <v>245</v>
      </c>
    </row>
    <row r="46" spans="1:4" ht="17" thickBot="1" x14ac:dyDescent="0.25">
      <c r="A46" s="306"/>
      <c r="B46" s="19"/>
      <c r="C46" s="5">
        <v>43</v>
      </c>
      <c r="D46" s="158" t="s">
        <v>246</v>
      </c>
    </row>
    <row r="47" spans="1:4" ht="33" thickBot="1" x14ac:dyDescent="0.25">
      <c r="A47" s="306"/>
      <c r="B47" s="19"/>
      <c r="C47" s="5">
        <v>44</v>
      </c>
      <c r="D47" s="158" t="s">
        <v>247</v>
      </c>
    </row>
    <row r="48" spans="1:4" ht="17" thickBot="1" x14ac:dyDescent="0.25">
      <c r="A48" s="307"/>
      <c r="B48" s="20"/>
      <c r="C48" s="6">
        <v>45</v>
      </c>
      <c r="D48" s="158" t="s">
        <v>281</v>
      </c>
    </row>
    <row r="49" spans="1:4" ht="33" thickBot="1" x14ac:dyDescent="0.25">
      <c r="A49" s="314" t="s">
        <v>49</v>
      </c>
      <c r="B49" s="21"/>
      <c r="C49" s="4">
        <v>46</v>
      </c>
      <c r="D49" s="158" t="s">
        <v>248</v>
      </c>
    </row>
    <row r="50" spans="1:4" ht="17" thickBot="1" x14ac:dyDescent="0.25">
      <c r="A50" s="315"/>
      <c r="B50" s="22"/>
      <c r="C50" s="6">
        <v>47</v>
      </c>
      <c r="D50" s="158" t="s">
        <v>282</v>
      </c>
    </row>
    <row r="51" spans="1:4" ht="17" thickBot="1" x14ac:dyDescent="0.25">
      <c r="A51" s="316" t="s">
        <v>52</v>
      </c>
      <c r="B51" s="23"/>
      <c r="C51" s="7">
        <v>48</v>
      </c>
      <c r="D51" s="158" t="s">
        <v>283</v>
      </c>
    </row>
    <row r="52" spans="1:4" ht="17" thickBot="1" x14ac:dyDescent="0.25">
      <c r="A52" s="317"/>
      <c r="B52" s="24"/>
      <c r="C52" s="5">
        <v>49</v>
      </c>
      <c r="D52" s="160" t="s">
        <v>284</v>
      </c>
    </row>
    <row r="53" spans="1:4" ht="17" thickBot="1" x14ac:dyDescent="0.25">
      <c r="A53" s="317"/>
      <c r="B53" s="24"/>
      <c r="C53" s="5">
        <v>50</v>
      </c>
      <c r="D53" s="160" t="s">
        <v>285</v>
      </c>
    </row>
    <row r="54" spans="1:4" ht="17" thickBot="1" x14ac:dyDescent="0.25">
      <c r="A54" s="317"/>
      <c r="B54" s="24"/>
      <c r="C54" s="5">
        <v>51</v>
      </c>
      <c r="D54" s="160" t="s">
        <v>286</v>
      </c>
    </row>
    <row r="55" spans="1:4" ht="17" thickBot="1" x14ac:dyDescent="0.25">
      <c r="A55" s="317"/>
      <c r="B55" s="24"/>
      <c r="C55" s="5">
        <v>52</v>
      </c>
      <c r="D55" s="160" t="s">
        <v>249</v>
      </c>
    </row>
    <row r="56" spans="1:4" ht="17" thickBot="1" x14ac:dyDescent="0.25">
      <c r="A56" s="317"/>
      <c r="B56" s="24"/>
      <c r="C56" s="5">
        <v>53</v>
      </c>
      <c r="D56" s="160" t="s">
        <v>287</v>
      </c>
    </row>
    <row r="57" spans="1:4" ht="17" thickBot="1" x14ac:dyDescent="0.25">
      <c r="A57" s="317"/>
      <c r="B57" s="24"/>
      <c r="C57" s="5">
        <v>54</v>
      </c>
      <c r="D57" s="160" t="s">
        <v>250</v>
      </c>
    </row>
    <row r="58" spans="1:4" ht="17" thickBot="1" x14ac:dyDescent="0.25">
      <c r="A58" s="317"/>
      <c r="B58" s="24"/>
      <c r="C58" s="9">
        <v>55</v>
      </c>
      <c r="D58" s="160" t="s">
        <v>288</v>
      </c>
    </row>
    <row r="59" spans="1:4" ht="33" thickBot="1" x14ac:dyDescent="0.25">
      <c r="A59" s="317"/>
      <c r="B59" s="24"/>
      <c r="C59" s="5">
        <v>56</v>
      </c>
      <c r="D59" s="160" t="s">
        <v>289</v>
      </c>
    </row>
    <row r="60" spans="1:4" ht="17" thickBot="1" x14ac:dyDescent="0.25">
      <c r="A60" s="318"/>
      <c r="B60" s="25"/>
      <c r="C60" s="6">
        <v>57</v>
      </c>
      <c r="D60" s="160" t="s">
        <v>290</v>
      </c>
    </row>
    <row r="61" spans="1:4" ht="17" thickBot="1" x14ac:dyDescent="0.25">
      <c r="A61" s="319" t="s">
        <v>63</v>
      </c>
      <c r="B61" s="26"/>
      <c r="C61" s="2">
        <v>58</v>
      </c>
      <c r="D61" s="160" t="s">
        <v>291</v>
      </c>
    </row>
    <row r="62" spans="1:4" ht="33" thickBot="1" x14ac:dyDescent="0.25">
      <c r="A62" s="320"/>
      <c r="B62" s="27"/>
      <c r="C62" s="2">
        <v>59</v>
      </c>
      <c r="D62" s="160" t="s">
        <v>292</v>
      </c>
    </row>
    <row r="63" spans="1:4" ht="17" thickBot="1" x14ac:dyDescent="0.25">
      <c r="A63" s="320"/>
      <c r="B63" s="27"/>
      <c r="C63" s="10">
        <v>60</v>
      </c>
      <c r="D63" s="160" t="s">
        <v>293</v>
      </c>
    </row>
    <row r="64" spans="1:4" ht="17" thickBot="1" x14ac:dyDescent="0.25">
      <c r="A64" s="320"/>
      <c r="B64" s="27"/>
      <c r="C64" s="2">
        <v>61</v>
      </c>
      <c r="D64" s="160" t="s">
        <v>294</v>
      </c>
    </row>
    <row r="65" spans="1:4" ht="17" thickBot="1" x14ac:dyDescent="0.25">
      <c r="A65" s="320"/>
      <c r="B65" s="27"/>
      <c r="C65" s="2">
        <v>62</v>
      </c>
      <c r="D65" s="160" t="s">
        <v>295</v>
      </c>
    </row>
    <row r="66" spans="1:4" ht="17" thickBot="1" x14ac:dyDescent="0.25">
      <c r="A66" s="320"/>
      <c r="B66" s="27"/>
      <c r="C66" s="10">
        <v>63</v>
      </c>
      <c r="D66" s="160" t="s">
        <v>251</v>
      </c>
    </row>
    <row r="67" spans="1:4" ht="17" thickBot="1" x14ac:dyDescent="0.25">
      <c r="A67" s="320"/>
      <c r="B67" s="27"/>
      <c r="C67" s="2">
        <v>64</v>
      </c>
      <c r="D67" s="160" t="s">
        <v>296</v>
      </c>
    </row>
    <row r="68" spans="1:4" ht="17" thickBot="1" x14ac:dyDescent="0.25">
      <c r="A68" s="311"/>
      <c r="B68" s="4"/>
      <c r="C68" s="7">
        <v>65</v>
      </c>
      <c r="D68" s="160" t="s">
        <v>252</v>
      </c>
    </row>
    <row r="69" spans="1:4" ht="17" thickBot="1" x14ac:dyDescent="0.25">
      <c r="A69" s="312"/>
      <c r="B69" s="5"/>
      <c r="C69" s="9">
        <v>66</v>
      </c>
      <c r="D69" s="160" t="s">
        <v>297</v>
      </c>
    </row>
    <row r="70" spans="1:4" ht="17" thickBot="1" x14ac:dyDescent="0.25">
      <c r="A70" s="312"/>
      <c r="B70" s="5"/>
      <c r="C70" s="9">
        <v>67</v>
      </c>
      <c r="D70" s="160" t="s">
        <v>253</v>
      </c>
    </row>
    <row r="71" spans="1:4" ht="17" thickBot="1" x14ac:dyDescent="0.25">
      <c r="A71" s="312"/>
      <c r="B71" s="5"/>
      <c r="C71" s="9">
        <v>68</v>
      </c>
      <c r="D71" s="160" t="s">
        <v>298</v>
      </c>
    </row>
    <row r="72" spans="1:4" ht="17" thickBot="1" x14ac:dyDescent="0.25">
      <c r="A72" s="312"/>
      <c r="B72" s="5"/>
      <c r="C72" s="9">
        <v>69</v>
      </c>
      <c r="D72" s="160" t="s">
        <v>299</v>
      </c>
    </row>
    <row r="73" spans="1:4" ht="17" thickBot="1" x14ac:dyDescent="0.25">
      <c r="A73" s="312"/>
      <c r="B73" s="5"/>
      <c r="C73" s="9">
        <v>70</v>
      </c>
      <c r="D73" s="160" t="s">
        <v>254</v>
      </c>
    </row>
    <row r="74" spans="1:4" ht="33" thickBot="1" x14ac:dyDescent="0.25">
      <c r="A74" s="312"/>
      <c r="B74" s="5"/>
      <c r="C74" s="9">
        <v>71</v>
      </c>
      <c r="D74" s="160" t="s">
        <v>300</v>
      </c>
    </row>
    <row r="75" spans="1:4" ht="17" thickBot="1" x14ac:dyDescent="0.25">
      <c r="A75" s="312"/>
      <c r="B75" s="5"/>
      <c r="C75" s="9">
        <v>72</v>
      </c>
      <c r="D75" s="160" t="s">
        <v>255</v>
      </c>
    </row>
    <row r="76" spans="1:4" ht="17" thickBot="1" x14ac:dyDescent="0.25">
      <c r="A76" s="312"/>
      <c r="B76" s="5"/>
      <c r="C76" s="9">
        <v>73</v>
      </c>
      <c r="D76" s="160" t="s">
        <v>301</v>
      </c>
    </row>
    <row r="77" spans="1:4" ht="17" thickBot="1" x14ac:dyDescent="0.25">
      <c r="A77" s="312"/>
      <c r="B77" s="5"/>
      <c r="C77" s="5">
        <v>74</v>
      </c>
      <c r="D77" s="160" t="s">
        <v>302</v>
      </c>
    </row>
    <row r="78" spans="1:4" ht="17" thickBot="1" x14ac:dyDescent="0.25">
      <c r="A78" s="312"/>
      <c r="B78" s="5"/>
      <c r="C78" s="5">
        <v>75</v>
      </c>
      <c r="D78" s="160" t="s">
        <v>303</v>
      </c>
    </row>
    <row r="79" spans="1:4" ht="17" thickBot="1" x14ac:dyDescent="0.25">
      <c r="A79" s="313"/>
      <c r="B79" s="6"/>
      <c r="C79" s="6">
        <v>76</v>
      </c>
      <c r="D79" s="160" t="s">
        <v>304</v>
      </c>
    </row>
    <row r="80" spans="1:4" ht="17" thickBot="1" x14ac:dyDescent="0.25">
      <c r="A80" s="311"/>
      <c r="B80" s="4"/>
      <c r="C80" s="4">
        <v>77</v>
      </c>
      <c r="D80" s="160" t="s">
        <v>256</v>
      </c>
    </row>
    <row r="81" spans="1:4" ht="17" thickBot="1" x14ac:dyDescent="0.25">
      <c r="A81" s="312"/>
      <c r="B81" s="5"/>
      <c r="C81" s="5">
        <v>78</v>
      </c>
      <c r="D81" s="160" t="s">
        <v>305</v>
      </c>
    </row>
    <row r="82" spans="1:4" ht="17" thickBot="1" x14ac:dyDescent="0.25">
      <c r="A82" s="312"/>
      <c r="B82" s="5"/>
      <c r="C82" s="5">
        <v>79</v>
      </c>
      <c r="D82" s="160" t="s">
        <v>306</v>
      </c>
    </row>
    <row r="83" spans="1:4" ht="17" thickBot="1" x14ac:dyDescent="0.25">
      <c r="A83" s="313"/>
      <c r="B83" s="6"/>
      <c r="C83" s="6">
        <v>80</v>
      </c>
      <c r="D83" s="160" t="s">
        <v>257</v>
      </c>
    </row>
    <row r="84" spans="1:4" ht="17" thickBot="1" x14ac:dyDescent="0.25">
      <c r="A84" s="311"/>
      <c r="B84" s="4"/>
      <c r="C84" s="4">
        <v>81</v>
      </c>
      <c r="D84" s="160" t="s">
        <v>258</v>
      </c>
    </row>
    <row r="85" spans="1:4" ht="17" thickBot="1" x14ac:dyDescent="0.25">
      <c r="A85" s="312"/>
      <c r="B85" s="5"/>
      <c r="C85" s="5">
        <v>82</v>
      </c>
      <c r="D85" s="160" t="s">
        <v>259</v>
      </c>
    </row>
    <row r="86" spans="1:4" ht="33" thickBot="1" x14ac:dyDescent="0.25">
      <c r="A86" s="313"/>
      <c r="B86" s="6"/>
      <c r="C86" s="6">
        <v>83</v>
      </c>
      <c r="D86" s="160" t="s">
        <v>260</v>
      </c>
    </row>
    <row r="87" spans="1:4" x14ac:dyDescent="0.2">
      <c r="D87" s="8"/>
    </row>
    <row r="88" spans="1:4" x14ac:dyDescent="0.2">
      <c r="D88" s="8"/>
    </row>
  </sheetData>
  <sheetProtection selectLockedCells="1" selectUnlockedCells="1"/>
  <mergeCells count="16">
    <mergeCell ref="A68:A79"/>
    <mergeCell ref="A80:A83"/>
    <mergeCell ref="A84:A86"/>
    <mergeCell ref="A15:A29"/>
    <mergeCell ref="A30:A36"/>
    <mergeCell ref="A37:A48"/>
    <mergeCell ref="A49:A50"/>
    <mergeCell ref="A51:A60"/>
    <mergeCell ref="A61:A67"/>
    <mergeCell ref="A3:A14"/>
    <mergeCell ref="B3:B4"/>
    <mergeCell ref="B5:B6"/>
    <mergeCell ref="B7:B8"/>
    <mergeCell ref="B9:B10"/>
    <mergeCell ref="B11:B12"/>
    <mergeCell ref="B13:B14"/>
  </mergeCells>
  <pageMargins left="0.75" right="0.75" top="1" bottom="1" header="0.5" footer="0.5"/>
  <pageSetup paperSize="9" orientation="portrait" horizontalDpi="4294967292" verticalDpi="429496729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E96"/>
  <sheetViews>
    <sheetView topLeftCell="EN1" workbookViewId="0">
      <selection activeCell="FB1" sqref="FB1:FE1048576"/>
    </sheetView>
  </sheetViews>
  <sheetFormatPr baseColWidth="10" defaultColWidth="11" defaultRowHeight="16" x14ac:dyDescent="0.2"/>
  <cols>
    <col min="1" max="2" width="6" customWidth="1"/>
    <col min="3" max="3" width="5" style="2" customWidth="1"/>
    <col min="4" max="4" width="67" style="11" customWidth="1"/>
    <col min="5" max="104" width="4.6640625" customWidth="1"/>
    <col min="106" max="106" width="11" style="2"/>
    <col min="109" max="109" width="2.33203125" customWidth="1"/>
    <col min="111" max="111" width="2.33203125" customWidth="1"/>
    <col min="113" max="113" width="2.33203125" customWidth="1"/>
    <col min="114" max="114" width="11" style="36"/>
    <col min="115" max="115" width="2.33203125" style="39" customWidth="1"/>
    <col min="116" max="116" width="11" style="39"/>
    <col min="117" max="117" width="2.33203125" customWidth="1"/>
    <col min="118" max="118" width="11" style="2"/>
    <col min="119" max="119" width="2.33203125" customWidth="1"/>
    <col min="120" max="120" width="6" customWidth="1"/>
    <col min="121" max="121" width="6.1640625" customWidth="1"/>
    <col min="122" max="122" width="6.33203125" style="2" customWidth="1"/>
    <col min="123" max="123" width="2.33203125" style="2" customWidth="1"/>
    <col min="124" max="124" width="11" style="2"/>
    <col min="125" max="125" width="2.33203125" customWidth="1"/>
    <col min="126" max="126" width="13.6640625" bestFit="1" customWidth="1"/>
    <col min="127" max="127" width="2.33203125" customWidth="1"/>
    <col min="128" max="128" width="11.5" bestFit="1" customWidth="1"/>
    <col min="129" max="131" width="11.5" customWidth="1"/>
    <col min="132" max="132" width="5.33203125" customWidth="1"/>
    <col min="159" max="160" width="11" customWidth="1"/>
  </cols>
  <sheetData>
    <row r="1" spans="1:161" ht="60" customHeight="1" x14ac:dyDescent="0.2">
      <c r="A1" s="126"/>
      <c r="B1" s="126"/>
      <c r="C1" s="10"/>
      <c r="D1" s="127"/>
      <c r="E1" s="126"/>
      <c r="F1" s="126"/>
      <c r="G1" s="126"/>
      <c r="DY1" t="s">
        <v>96</v>
      </c>
      <c r="EA1" t="s">
        <v>121</v>
      </c>
    </row>
    <row r="2" spans="1:161" s="1" customFormat="1" ht="35" customHeight="1" x14ac:dyDescent="0.2">
      <c r="A2" s="28"/>
      <c r="B2" s="28"/>
      <c r="C2" s="10"/>
      <c r="D2" s="128" t="s">
        <v>0</v>
      </c>
      <c r="E2" s="12">
        <v>1</v>
      </c>
      <c r="F2" s="13">
        <v>2</v>
      </c>
      <c r="G2" s="13">
        <v>3</v>
      </c>
      <c r="H2" s="12">
        <v>4</v>
      </c>
      <c r="I2" s="12">
        <v>5</v>
      </c>
      <c r="J2" s="14">
        <v>6</v>
      </c>
      <c r="K2" s="14">
        <v>7</v>
      </c>
      <c r="L2" s="14">
        <v>8</v>
      </c>
      <c r="M2" s="14">
        <v>9</v>
      </c>
      <c r="N2" s="14">
        <v>10</v>
      </c>
      <c r="O2" s="14">
        <v>11</v>
      </c>
      <c r="P2" s="14">
        <v>12</v>
      </c>
      <c r="Q2" s="14">
        <v>13</v>
      </c>
      <c r="R2" s="14">
        <v>14</v>
      </c>
      <c r="S2" s="14">
        <v>15</v>
      </c>
      <c r="T2" s="14">
        <v>16</v>
      </c>
      <c r="U2" s="14">
        <v>17</v>
      </c>
      <c r="V2" s="14">
        <v>18</v>
      </c>
      <c r="W2" s="14">
        <v>19</v>
      </c>
      <c r="X2" s="14">
        <v>20</v>
      </c>
      <c r="Y2" s="14">
        <v>21</v>
      </c>
      <c r="Z2" s="14">
        <v>22</v>
      </c>
      <c r="AA2" s="14">
        <v>23</v>
      </c>
      <c r="AB2" s="14">
        <v>24</v>
      </c>
      <c r="AC2" s="14">
        <v>25</v>
      </c>
      <c r="AD2" s="14">
        <v>26</v>
      </c>
      <c r="AE2" s="14">
        <v>27</v>
      </c>
      <c r="AF2" s="14">
        <v>28</v>
      </c>
      <c r="AG2" s="14">
        <v>29</v>
      </c>
      <c r="AH2" s="14">
        <v>30</v>
      </c>
      <c r="AI2" s="14">
        <v>31</v>
      </c>
      <c r="AJ2" s="14">
        <v>32</v>
      </c>
      <c r="AK2" s="14">
        <v>33</v>
      </c>
      <c r="AL2" s="14">
        <v>34</v>
      </c>
      <c r="AM2" s="14">
        <v>35</v>
      </c>
      <c r="AN2" s="14">
        <v>36</v>
      </c>
      <c r="AO2" s="14">
        <v>37</v>
      </c>
      <c r="AP2" s="14">
        <v>38</v>
      </c>
      <c r="AQ2" s="14">
        <v>39</v>
      </c>
      <c r="AR2" s="14">
        <v>40</v>
      </c>
      <c r="AS2" s="14">
        <v>41</v>
      </c>
      <c r="AT2" s="14">
        <v>42</v>
      </c>
      <c r="AU2" s="14">
        <v>43</v>
      </c>
      <c r="AV2" s="14">
        <v>44</v>
      </c>
      <c r="AW2" s="14">
        <v>45</v>
      </c>
      <c r="AX2" s="14">
        <v>46</v>
      </c>
      <c r="AY2" s="14">
        <v>47</v>
      </c>
      <c r="AZ2" s="14">
        <v>48</v>
      </c>
      <c r="BA2" s="14">
        <v>49</v>
      </c>
      <c r="BB2" s="14">
        <v>50</v>
      </c>
      <c r="BC2" s="14">
        <v>51</v>
      </c>
      <c r="BD2" s="14">
        <v>52</v>
      </c>
      <c r="BE2" s="14">
        <v>53</v>
      </c>
      <c r="BF2" s="14">
        <v>54</v>
      </c>
      <c r="BG2" s="14">
        <v>55</v>
      </c>
      <c r="BH2" s="14">
        <v>56</v>
      </c>
      <c r="BI2" s="14">
        <v>57</v>
      </c>
      <c r="BJ2" s="14">
        <v>58</v>
      </c>
      <c r="BK2" s="14">
        <v>59</v>
      </c>
      <c r="BL2" s="14">
        <v>60</v>
      </c>
      <c r="BM2" s="14">
        <v>61</v>
      </c>
      <c r="BN2" s="14">
        <v>62</v>
      </c>
      <c r="BO2" s="14">
        <v>63</v>
      </c>
      <c r="BP2" s="14">
        <v>64</v>
      </c>
      <c r="BQ2" s="14">
        <v>65</v>
      </c>
      <c r="BR2" s="14">
        <v>66</v>
      </c>
      <c r="BS2" s="14">
        <v>67</v>
      </c>
      <c r="BT2" s="14">
        <v>68</v>
      </c>
      <c r="BU2" s="14">
        <v>69</v>
      </c>
      <c r="BV2" s="14">
        <v>70</v>
      </c>
      <c r="BW2" s="14">
        <v>71</v>
      </c>
      <c r="BX2" s="14">
        <v>72</v>
      </c>
      <c r="BY2" s="14">
        <v>73</v>
      </c>
      <c r="BZ2" s="14">
        <v>74</v>
      </c>
      <c r="CA2" s="14">
        <v>75</v>
      </c>
      <c r="CB2" s="14">
        <v>76</v>
      </c>
      <c r="CC2" s="14">
        <v>77</v>
      </c>
      <c r="CD2" s="14">
        <v>78</v>
      </c>
      <c r="CE2" s="14">
        <v>79</v>
      </c>
      <c r="CF2" s="14">
        <v>80</v>
      </c>
      <c r="CG2" s="14">
        <v>81</v>
      </c>
      <c r="CH2" s="14">
        <v>82</v>
      </c>
      <c r="CI2" s="14">
        <v>83</v>
      </c>
      <c r="CJ2" s="14">
        <v>84</v>
      </c>
      <c r="CK2" s="14">
        <v>85</v>
      </c>
      <c r="CL2" s="14">
        <v>86</v>
      </c>
      <c r="CM2" s="14">
        <v>87</v>
      </c>
      <c r="CN2" s="14">
        <v>88</v>
      </c>
      <c r="CO2" s="14">
        <v>89</v>
      </c>
      <c r="CP2" s="14">
        <v>90</v>
      </c>
      <c r="CQ2" s="14">
        <v>91</v>
      </c>
      <c r="CR2" s="14">
        <v>92</v>
      </c>
      <c r="CS2" s="14">
        <v>93</v>
      </c>
      <c r="CT2" s="14">
        <v>94</v>
      </c>
      <c r="CU2" s="14">
        <v>95</v>
      </c>
      <c r="CV2" s="14">
        <v>96</v>
      </c>
      <c r="CW2" s="14">
        <v>97</v>
      </c>
      <c r="CX2" s="14">
        <v>97</v>
      </c>
      <c r="CY2" s="14">
        <v>99</v>
      </c>
      <c r="CZ2" s="14">
        <v>100</v>
      </c>
      <c r="DB2" s="2" t="s">
        <v>90</v>
      </c>
      <c r="DC2" s="15" t="s">
        <v>91</v>
      </c>
      <c r="DD2" s="15" t="s">
        <v>92</v>
      </c>
      <c r="DF2" s="2" t="s">
        <v>93</v>
      </c>
      <c r="DH2" s="1" t="s">
        <v>94</v>
      </c>
      <c r="DJ2" s="2"/>
      <c r="DK2" s="10"/>
      <c r="DL2" s="10"/>
      <c r="DN2" s="2" t="s">
        <v>96</v>
      </c>
      <c r="DP2" s="343" t="s">
        <v>95</v>
      </c>
      <c r="DQ2" s="343"/>
      <c r="DR2" s="343"/>
      <c r="DS2" s="2"/>
      <c r="DT2" s="2" t="s">
        <v>125</v>
      </c>
      <c r="DV2" s="2" t="s">
        <v>126</v>
      </c>
      <c r="DW2" s="2"/>
      <c r="DX2" s="2"/>
      <c r="DY2" s="146"/>
      <c r="DZ2" s="146"/>
      <c r="EA2" s="146"/>
      <c r="EC2" s="343" t="s">
        <v>127</v>
      </c>
      <c r="ED2" s="343"/>
      <c r="EE2" s="343"/>
      <c r="EF2" s="343"/>
      <c r="EG2" s="343"/>
      <c r="EH2" s="343"/>
      <c r="EI2" s="343"/>
      <c r="EK2" s="343" t="s">
        <v>128</v>
      </c>
      <c r="EL2" s="343"/>
      <c r="EM2" s="343"/>
      <c r="EN2" s="343"/>
      <c r="EO2" s="343"/>
      <c r="EP2" s="343"/>
      <c r="EQ2" s="343"/>
      <c r="ES2" s="343" t="s">
        <v>129</v>
      </c>
      <c r="ET2" s="343"/>
      <c r="EU2" s="343"/>
      <c r="EV2" s="343"/>
      <c r="EW2" s="343"/>
      <c r="EX2" s="343"/>
      <c r="EY2" s="343"/>
    </row>
    <row r="3" spans="1:161" s="1" customFormat="1" ht="35" customHeight="1" x14ac:dyDescent="0.2">
      <c r="A3" s="336" t="s">
        <v>130</v>
      </c>
      <c r="B3" s="335">
        <v>1</v>
      </c>
      <c r="C3" s="9">
        <v>1</v>
      </c>
      <c r="D3" s="113" t="s">
        <v>2</v>
      </c>
      <c r="E3" s="135">
        <f>'Input data questionnaire'!E3</f>
        <v>0</v>
      </c>
      <c r="F3" s="135">
        <f>'Input data questionnaire'!F3</f>
        <v>0</v>
      </c>
      <c r="G3" s="135">
        <f>'Input data questionnaire'!G3</f>
        <v>0</v>
      </c>
      <c r="H3" s="135">
        <f>'Input data questionnaire'!H3</f>
        <v>0</v>
      </c>
      <c r="I3" s="135">
        <f>'Input data questionnaire'!I3</f>
        <v>0</v>
      </c>
      <c r="J3" s="135">
        <f>'Input data questionnaire'!J3</f>
        <v>0</v>
      </c>
      <c r="K3" s="135">
        <f>'Input data questionnaire'!K3</f>
        <v>0</v>
      </c>
      <c r="L3" s="135">
        <f>'Input data questionnaire'!L3</f>
        <v>0</v>
      </c>
      <c r="M3" s="135">
        <f>'Input data questionnaire'!M3</f>
        <v>0</v>
      </c>
      <c r="N3" s="135">
        <f>'Input data questionnaire'!N3</f>
        <v>0</v>
      </c>
      <c r="O3" s="135">
        <f>'Input data questionnaire'!O3</f>
        <v>0</v>
      </c>
      <c r="P3" s="135">
        <f>'Input data questionnaire'!P3</f>
        <v>0</v>
      </c>
      <c r="Q3" s="135">
        <f>'Input data questionnaire'!Q3</f>
        <v>0</v>
      </c>
      <c r="R3" s="135">
        <f>'Input data questionnaire'!R3</f>
        <v>0</v>
      </c>
      <c r="S3" s="135">
        <f>'Input data questionnaire'!S3</f>
        <v>0</v>
      </c>
      <c r="T3" s="135">
        <f>'Input data questionnaire'!T3</f>
        <v>0</v>
      </c>
      <c r="U3" s="135">
        <f>'Input data questionnaire'!U3</f>
        <v>0</v>
      </c>
      <c r="V3" s="135">
        <f>'Input data questionnaire'!V3</f>
        <v>0</v>
      </c>
      <c r="W3" s="135">
        <f>'Input data questionnaire'!W3</f>
        <v>0</v>
      </c>
      <c r="X3" s="135">
        <f>'Input data questionnaire'!X3</f>
        <v>0</v>
      </c>
      <c r="Y3" s="135">
        <f>'Input data questionnaire'!Y3</f>
        <v>0</v>
      </c>
      <c r="Z3" s="135">
        <f>'Input data questionnaire'!Z3</f>
        <v>0</v>
      </c>
      <c r="AA3" s="135">
        <f>'Input data questionnaire'!AA3</f>
        <v>0</v>
      </c>
      <c r="AB3" s="135">
        <f>'Input data questionnaire'!AB3</f>
        <v>0</v>
      </c>
      <c r="AC3" s="135">
        <f>'Input data questionnaire'!AC3</f>
        <v>0</v>
      </c>
      <c r="AD3" s="135">
        <f>'Input data questionnaire'!AD3</f>
        <v>0</v>
      </c>
      <c r="AE3" s="135">
        <f>'Input data questionnaire'!AE3</f>
        <v>0</v>
      </c>
      <c r="AF3" s="135">
        <f>'Input data questionnaire'!AF3</f>
        <v>0</v>
      </c>
      <c r="AG3" s="135">
        <f>'Input data questionnaire'!AG3</f>
        <v>0</v>
      </c>
      <c r="AH3" s="135">
        <f>'Input data questionnaire'!AH3</f>
        <v>0</v>
      </c>
      <c r="AI3" s="135">
        <f>'Input data questionnaire'!AI3</f>
        <v>0</v>
      </c>
      <c r="AJ3" s="135">
        <f>'Input data questionnaire'!AJ3</f>
        <v>0</v>
      </c>
      <c r="AK3" s="135">
        <f>'Input data questionnaire'!AK3</f>
        <v>0</v>
      </c>
      <c r="AL3" s="135">
        <f>'Input data questionnaire'!AL3</f>
        <v>0</v>
      </c>
      <c r="AM3" s="135">
        <f>'Input data questionnaire'!AM3</f>
        <v>0</v>
      </c>
      <c r="AN3" s="135">
        <f>'Input data questionnaire'!AN3</f>
        <v>0</v>
      </c>
      <c r="AO3" s="135">
        <f>'Input data questionnaire'!AO3</f>
        <v>0</v>
      </c>
      <c r="AP3" s="135">
        <f>'Input data questionnaire'!AP3</f>
        <v>0</v>
      </c>
      <c r="AQ3" s="135">
        <f>'Input data questionnaire'!AQ3</f>
        <v>0</v>
      </c>
      <c r="AR3" s="135">
        <f>'Input data questionnaire'!AR3</f>
        <v>0</v>
      </c>
      <c r="AS3" s="135">
        <f>'Input data questionnaire'!AS3</f>
        <v>0</v>
      </c>
      <c r="AT3" s="135">
        <f>'Input data questionnaire'!AT3</f>
        <v>0</v>
      </c>
      <c r="AU3" s="135">
        <f>'Input data questionnaire'!AU3</f>
        <v>0</v>
      </c>
      <c r="AV3" s="135">
        <f>'Input data questionnaire'!AV3</f>
        <v>0</v>
      </c>
      <c r="AW3" s="135">
        <f>'Input data questionnaire'!AW3</f>
        <v>0</v>
      </c>
      <c r="AX3" s="135">
        <f>'Input data questionnaire'!AX3</f>
        <v>0</v>
      </c>
      <c r="AY3" s="135">
        <f>'Input data questionnaire'!AY3</f>
        <v>0</v>
      </c>
      <c r="AZ3" s="135">
        <f>'Input data questionnaire'!AZ3</f>
        <v>0</v>
      </c>
      <c r="BA3" s="135">
        <f>'Input data questionnaire'!BA3</f>
        <v>0</v>
      </c>
      <c r="BB3" s="135">
        <f>'Input data questionnaire'!BB3</f>
        <v>0</v>
      </c>
      <c r="BC3" s="135">
        <f>'Input data questionnaire'!BC3</f>
        <v>0</v>
      </c>
      <c r="BD3" s="135">
        <f>'Input data questionnaire'!BD3</f>
        <v>0</v>
      </c>
      <c r="BE3" s="135">
        <f>'Input data questionnaire'!BE3</f>
        <v>0</v>
      </c>
      <c r="BF3" s="135">
        <f>'Input data questionnaire'!BF3</f>
        <v>0</v>
      </c>
      <c r="BG3" s="135">
        <f>'Input data questionnaire'!BG3</f>
        <v>0</v>
      </c>
      <c r="BH3" s="135">
        <f>'Input data questionnaire'!BH3</f>
        <v>0</v>
      </c>
      <c r="BI3" s="135">
        <f>'Input data questionnaire'!BI3</f>
        <v>0</v>
      </c>
      <c r="BJ3" s="135">
        <f>'Input data questionnaire'!BJ3</f>
        <v>0</v>
      </c>
      <c r="BK3" s="135">
        <f>'Input data questionnaire'!BK3</f>
        <v>0</v>
      </c>
      <c r="BL3" s="135">
        <f>'Input data questionnaire'!BL3</f>
        <v>0</v>
      </c>
      <c r="BM3" s="135">
        <f>'Input data questionnaire'!BM3</f>
        <v>0</v>
      </c>
      <c r="BN3" s="135">
        <f>'Input data questionnaire'!BN3</f>
        <v>0</v>
      </c>
      <c r="BO3" s="135">
        <f>'Input data questionnaire'!BO3</f>
        <v>0</v>
      </c>
      <c r="BP3" s="135">
        <f>'Input data questionnaire'!BP3</f>
        <v>0</v>
      </c>
      <c r="BQ3" s="135">
        <f>'Input data questionnaire'!BQ3</f>
        <v>0</v>
      </c>
      <c r="BR3" s="135">
        <f>'Input data questionnaire'!BR3</f>
        <v>0</v>
      </c>
      <c r="BS3" s="135">
        <f>'Input data questionnaire'!BS3</f>
        <v>0</v>
      </c>
      <c r="BT3" s="135">
        <f>'Input data questionnaire'!BT3</f>
        <v>0</v>
      </c>
      <c r="BU3" s="135">
        <f>'Input data questionnaire'!BU3</f>
        <v>0</v>
      </c>
      <c r="BV3" s="135">
        <f>'Input data questionnaire'!BV3</f>
        <v>0</v>
      </c>
      <c r="BW3" s="135">
        <f>'Input data questionnaire'!BW3</f>
        <v>0</v>
      </c>
      <c r="BX3" s="135">
        <f>'Input data questionnaire'!BX3</f>
        <v>0</v>
      </c>
      <c r="BY3" s="135">
        <f>'Input data questionnaire'!BY3</f>
        <v>0</v>
      </c>
      <c r="BZ3" s="135">
        <f>'Input data questionnaire'!BZ3</f>
        <v>0</v>
      </c>
      <c r="CA3" s="135">
        <f>'Input data questionnaire'!CA3</f>
        <v>0</v>
      </c>
      <c r="CB3" s="135">
        <f>'Input data questionnaire'!CB3</f>
        <v>0</v>
      </c>
      <c r="CC3" s="135">
        <f>'Input data questionnaire'!CC3</f>
        <v>0</v>
      </c>
      <c r="CD3" s="135">
        <f>'Input data questionnaire'!CD3</f>
        <v>0</v>
      </c>
      <c r="CE3" s="135">
        <f>'Input data questionnaire'!CE3</f>
        <v>0</v>
      </c>
      <c r="CF3" s="135">
        <f>'Input data questionnaire'!CF3</f>
        <v>0</v>
      </c>
      <c r="CG3" s="135">
        <f>'Input data questionnaire'!CG3</f>
        <v>0</v>
      </c>
      <c r="CH3" s="135">
        <f>'Input data questionnaire'!CH3</f>
        <v>0</v>
      </c>
      <c r="CI3" s="135">
        <f>'Input data questionnaire'!CI3</f>
        <v>0</v>
      </c>
      <c r="CJ3" s="135">
        <f>'Input data questionnaire'!CJ3</f>
        <v>0</v>
      </c>
      <c r="CK3" s="135">
        <f>'Input data questionnaire'!CK3</f>
        <v>0</v>
      </c>
      <c r="CL3" s="135">
        <f>'Input data questionnaire'!CL3</f>
        <v>0</v>
      </c>
      <c r="CM3" s="135">
        <f>'Input data questionnaire'!CM3</f>
        <v>0</v>
      </c>
      <c r="CN3" s="135">
        <f>'Input data questionnaire'!CN3</f>
        <v>0</v>
      </c>
      <c r="CO3" s="135">
        <f>'Input data questionnaire'!CO3</f>
        <v>0</v>
      </c>
      <c r="CP3" s="135">
        <f>'Input data questionnaire'!CP3</f>
        <v>0</v>
      </c>
      <c r="CQ3" s="135">
        <f>'Input data questionnaire'!CQ3</f>
        <v>0</v>
      </c>
      <c r="CR3" s="135">
        <f>'Input data questionnaire'!CR3</f>
        <v>0</v>
      </c>
      <c r="CS3" s="135">
        <f>'Input data questionnaire'!CS3</f>
        <v>0</v>
      </c>
      <c r="CT3" s="135">
        <f>'Input data questionnaire'!CT3</f>
        <v>0</v>
      </c>
      <c r="CU3" s="135">
        <f>'Input data questionnaire'!CU3</f>
        <v>0</v>
      </c>
      <c r="CV3" s="135">
        <f>'Input data questionnaire'!CV3</f>
        <v>0</v>
      </c>
      <c r="CW3" s="135">
        <f>'Input data questionnaire'!CW3</f>
        <v>0</v>
      </c>
      <c r="CX3" s="135">
        <f>'Input data questionnaire'!CX3</f>
        <v>0</v>
      </c>
      <c r="CY3" s="135">
        <f>'Input data questionnaire'!CY3</f>
        <v>0</v>
      </c>
      <c r="CZ3" s="135">
        <f>'Input data questionnaire'!CZ3</f>
        <v>0</v>
      </c>
      <c r="DB3" s="2">
        <f t="shared" ref="DB3:DB34" si="0">COUNTIF(E3:BB3,"1")</f>
        <v>0</v>
      </c>
      <c r="DC3" s="2">
        <f>COUNTIF(E3:BB3,"2")</f>
        <v>0</v>
      </c>
      <c r="DD3" s="2">
        <f t="shared" ref="DD3:DD34" si="1">COUNTIF(E3:BB3,"3")</f>
        <v>0</v>
      </c>
      <c r="DE3" s="2"/>
      <c r="DF3" s="38">
        <f>'Input data questionnaire'!DB3</f>
        <v>0</v>
      </c>
      <c r="DG3" s="2"/>
      <c r="DH3" s="17" t="e">
        <f>DB3/DF3</f>
        <v>#DIV/0!</v>
      </c>
      <c r="DJ3" s="2"/>
      <c r="DK3" s="10"/>
      <c r="DL3" s="10"/>
      <c r="DN3" s="2"/>
      <c r="DR3" s="2"/>
      <c r="DS3" s="2"/>
      <c r="DT3" s="2"/>
      <c r="DV3" s="344" t="e">
        <f>SUM(DL4+DN4+DP4+DQ4+DR4)*DT4</f>
        <v>#DIV/0!</v>
      </c>
      <c r="DW3" s="41"/>
      <c r="DX3" s="41"/>
      <c r="DY3" s="147"/>
      <c r="DZ3" s="147"/>
      <c r="EA3" s="147"/>
      <c r="EC3" s="324" t="e">
        <f>IF(DH3&lt;=0.75,Recommondations!D3,"-")</f>
        <v>#DIV/0!</v>
      </c>
      <c r="ED3" s="324"/>
      <c r="EE3" s="324"/>
      <c r="EF3" s="324"/>
      <c r="EG3" s="324"/>
      <c r="EH3" s="324"/>
      <c r="EI3" s="324"/>
    </row>
    <row r="4" spans="1:161" s="1" customFormat="1" ht="35" customHeight="1" x14ac:dyDescent="0.2">
      <c r="A4" s="336"/>
      <c r="B4" s="335"/>
      <c r="C4" s="9">
        <v>2</v>
      </c>
      <c r="D4" s="113" t="s">
        <v>3</v>
      </c>
      <c r="E4" s="135">
        <f>'Input data questionnaire'!E4</f>
        <v>0</v>
      </c>
      <c r="F4" s="135">
        <f>'Input data questionnaire'!F4</f>
        <v>0</v>
      </c>
      <c r="G4" s="135">
        <f>'Input data questionnaire'!G4</f>
        <v>0</v>
      </c>
      <c r="H4" s="135">
        <f>'Input data questionnaire'!H4</f>
        <v>0</v>
      </c>
      <c r="I4" s="135">
        <f>'Input data questionnaire'!I4</f>
        <v>0</v>
      </c>
      <c r="J4" s="135">
        <f>'Input data questionnaire'!J4</f>
        <v>0</v>
      </c>
      <c r="K4" s="135">
        <f>'Input data questionnaire'!K4</f>
        <v>0</v>
      </c>
      <c r="L4" s="135">
        <f>'Input data questionnaire'!L4</f>
        <v>0</v>
      </c>
      <c r="M4" s="135">
        <f>'Input data questionnaire'!M4</f>
        <v>0</v>
      </c>
      <c r="N4" s="135">
        <f>'Input data questionnaire'!N4</f>
        <v>0</v>
      </c>
      <c r="O4" s="135">
        <f>'Input data questionnaire'!O4</f>
        <v>0</v>
      </c>
      <c r="P4" s="135">
        <f>'Input data questionnaire'!P4</f>
        <v>0</v>
      </c>
      <c r="Q4" s="135">
        <f>'Input data questionnaire'!Q4</f>
        <v>0</v>
      </c>
      <c r="R4" s="135">
        <f>'Input data questionnaire'!R4</f>
        <v>0</v>
      </c>
      <c r="S4" s="135">
        <f>'Input data questionnaire'!S4</f>
        <v>0</v>
      </c>
      <c r="T4" s="135">
        <f>'Input data questionnaire'!T4</f>
        <v>0</v>
      </c>
      <c r="U4" s="135">
        <f>'Input data questionnaire'!U4</f>
        <v>0</v>
      </c>
      <c r="V4" s="135">
        <f>'Input data questionnaire'!V4</f>
        <v>0</v>
      </c>
      <c r="W4" s="135">
        <f>'Input data questionnaire'!W4</f>
        <v>0</v>
      </c>
      <c r="X4" s="135">
        <f>'Input data questionnaire'!X4</f>
        <v>0</v>
      </c>
      <c r="Y4" s="135">
        <f>'Input data questionnaire'!Y4</f>
        <v>0</v>
      </c>
      <c r="Z4" s="135">
        <f>'Input data questionnaire'!Z4</f>
        <v>0</v>
      </c>
      <c r="AA4" s="135">
        <f>'Input data questionnaire'!AA4</f>
        <v>0</v>
      </c>
      <c r="AB4" s="135">
        <f>'Input data questionnaire'!AB4</f>
        <v>0</v>
      </c>
      <c r="AC4" s="135">
        <f>'Input data questionnaire'!AC4</f>
        <v>0</v>
      </c>
      <c r="AD4" s="135">
        <f>'Input data questionnaire'!AD4</f>
        <v>0</v>
      </c>
      <c r="AE4" s="135">
        <f>'Input data questionnaire'!AE4</f>
        <v>0</v>
      </c>
      <c r="AF4" s="135">
        <f>'Input data questionnaire'!AF4</f>
        <v>0</v>
      </c>
      <c r="AG4" s="135">
        <f>'Input data questionnaire'!AG4</f>
        <v>0</v>
      </c>
      <c r="AH4" s="135">
        <f>'Input data questionnaire'!AH4</f>
        <v>0</v>
      </c>
      <c r="AI4" s="135">
        <f>'Input data questionnaire'!AI4</f>
        <v>0</v>
      </c>
      <c r="AJ4" s="135">
        <f>'Input data questionnaire'!AJ4</f>
        <v>0</v>
      </c>
      <c r="AK4" s="135">
        <f>'Input data questionnaire'!AK4</f>
        <v>0</v>
      </c>
      <c r="AL4" s="135">
        <f>'Input data questionnaire'!AL4</f>
        <v>0</v>
      </c>
      <c r="AM4" s="135">
        <f>'Input data questionnaire'!AM4</f>
        <v>0</v>
      </c>
      <c r="AN4" s="135">
        <f>'Input data questionnaire'!AN4</f>
        <v>0</v>
      </c>
      <c r="AO4" s="135">
        <f>'Input data questionnaire'!AO4</f>
        <v>0</v>
      </c>
      <c r="AP4" s="135">
        <f>'Input data questionnaire'!AP4</f>
        <v>0</v>
      </c>
      <c r="AQ4" s="135">
        <f>'Input data questionnaire'!AQ4</f>
        <v>0</v>
      </c>
      <c r="AR4" s="135">
        <f>'Input data questionnaire'!AR4</f>
        <v>0</v>
      </c>
      <c r="AS4" s="135">
        <f>'Input data questionnaire'!AS4</f>
        <v>0</v>
      </c>
      <c r="AT4" s="135">
        <f>'Input data questionnaire'!AT4</f>
        <v>0</v>
      </c>
      <c r="AU4" s="135">
        <f>'Input data questionnaire'!AU4</f>
        <v>0</v>
      </c>
      <c r="AV4" s="135">
        <f>'Input data questionnaire'!AV4</f>
        <v>0</v>
      </c>
      <c r="AW4" s="135">
        <f>'Input data questionnaire'!AW4</f>
        <v>0</v>
      </c>
      <c r="AX4" s="135">
        <f>'Input data questionnaire'!AX4</f>
        <v>0</v>
      </c>
      <c r="AY4" s="135">
        <f>'Input data questionnaire'!AY4</f>
        <v>0</v>
      </c>
      <c r="AZ4" s="135">
        <f>'Input data questionnaire'!AZ4</f>
        <v>0</v>
      </c>
      <c r="BA4" s="135">
        <f>'Input data questionnaire'!BA4</f>
        <v>0</v>
      </c>
      <c r="BB4" s="135">
        <f>'Input data questionnaire'!BB4</f>
        <v>0</v>
      </c>
      <c r="BC4" s="135">
        <f>'Input data questionnaire'!BC4</f>
        <v>0</v>
      </c>
      <c r="BD4" s="135">
        <f>'Input data questionnaire'!BD4</f>
        <v>0</v>
      </c>
      <c r="BE4" s="135">
        <f>'Input data questionnaire'!BE4</f>
        <v>0</v>
      </c>
      <c r="BF4" s="135">
        <f>'Input data questionnaire'!BF4</f>
        <v>0</v>
      </c>
      <c r="BG4" s="135">
        <f>'Input data questionnaire'!BG4</f>
        <v>0</v>
      </c>
      <c r="BH4" s="135">
        <f>'Input data questionnaire'!BH4</f>
        <v>0</v>
      </c>
      <c r="BI4" s="135">
        <f>'Input data questionnaire'!BI4</f>
        <v>0</v>
      </c>
      <c r="BJ4" s="135">
        <f>'Input data questionnaire'!BJ4</f>
        <v>0</v>
      </c>
      <c r="BK4" s="135">
        <f>'Input data questionnaire'!BK4</f>
        <v>0</v>
      </c>
      <c r="BL4" s="135">
        <f>'Input data questionnaire'!BL4</f>
        <v>0</v>
      </c>
      <c r="BM4" s="135">
        <f>'Input data questionnaire'!BM4</f>
        <v>0</v>
      </c>
      <c r="BN4" s="135">
        <f>'Input data questionnaire'!BN4</f>
        <v>0</v>
      </c>
      <c r="BO4" s="135">
        <f>'Input data questionnaire'!BO4</f>
        <v>0</v>
      </c>
      <c r="BP4" s="135">
        <f>'Input data questionnaire'!BP4</f>
        <v>0</v>
      </c>
      <c r="BQ4" s="135">
        <f>'Input data questionnaire'!BQ4</f>
        <v>0</v>
      </c>
      <c r="BR4" s="135">
        <f>'Input data questionnaire'!BR4</f>
        <v>0</v>
      </c>
      <c r="BS4" s="135">
        <f>'Input data questionnaire'!BS4</f>
        <v>0</v>
      </c>
      <c r="BT4" s="135">
        <f>'Input data questionnaire'!BT4</f>
        <v>0</v>
      </c>
      <c r="BU4" s="135">
        <f>'Input data questionnaire'!BU4</f>
        <v>0</v>
      </c>
      <c r="BV4" s="135">
        <f>'Input data questionnaire'!BV4</f>
        <v>0</v>
      </c>
      <c r="BW4" s="135">
        <f>'Input data questionnaire'!BW4</f>
        <v>0</v>
      </c>
      <c r="BX4" s="135">
        <f>'Input data questionnaire'!BX4</f>
        <v>0</v>
      </c>
      <c r="BY4" s="135">
        <f>'Input data questionnaire'!BY4</f>
        <v>0</v>
      </c>
      <c r="BZ4" s="135">
        <f>'Input data questionnaire'!BZ4</f>
        <v>0</v>
      </c>
      <c r="CA4" s="135">
        <f>'Input data questionnaire'!CA4</f>
        <v>0</v>
      </c>
      <c r="CB4" s="135">
        <f>'Input data questionnaire'!CB4</f>
        <v>0</v>
      </c>
      <c r="CC4" s="135">
        <f>'Input data questionnaire'!CC4</f>
        <v>0</v>
      </c>
      <c r="CD4" s="135">
        <f>'Input data questionnaire'!CD4</f>
        <v>0</v>
      </c>
      <c r="CE4" s="135">
        <f>'Input data questionnaire'!CE4</f>
        <v>0</v>
      </c>
      <c r="CF4" s="135">
        <f>'Input data questionnaire'!CF4</f>
        <v>0</v>
      </c>
      <c r="CG4" s="135">
        <f>'Input data questionnaire'!CG4</f>
        <v>0</v>
      </c>
      <c r="CH4" s="135">
        <f>'Input data questionnaire'!CH4</f>
        <v>0</v>
      </c>
      <c r="CI4" s="135">
        <f>'Input data questionnaire'!CI4</f>
        <v>0</v>
      </c>
      <c r="CJ4" s="135">
        <f>'Input data questionnaire'!CJ4</f>
        <v>0</v>
      </c>
      <c r="CK4" s="135">
        <f>'Input data questionnaire'!CK4</f>
        <v>0</v>
      </c>
      <c r="CL4" s="135">
        <f>'Input data questionnaire'!CL4</f>
        <v>0</v>
      </c>
      <c r="CM4" s="135">
        <f>'Input data questionnaire'!CM4</f>
        <v>0</v>
      </c>
      <c r="CN4" s="135">
        <f>'Input data questionnaire'!CN4</f>
        <v>0</v>
      </c>
      <c r="CO4" s="135">
        <f>'Input data questionnaire'!CO4</f>
        <v>0</v>
      </c>
      <c r="CP4" s="135">
        <f>'Input data questionnaire'!CP4</f>
        <v>0</v>
      </c>
      <c r="CQ4" s="135">
        <f>'Input data questionnaire'!CQ4</f>
        <v>0</v>
      </c>
      <c r="CR4" s="135">
        <f>'Input data questionnaire'!CR4</f>
        <v>0</v>
      </c>
      <c r="CS4" s="135">
        <f>'Input data questionnaire'!CS4</f>
        <v>0</v>
      </c>
      <c r="CT4" s="135">
        <f>'Input data questionnaire'!CT4</f>
        <v>0</v>
      </c>
      <c r="CU4" s="135">
        <f>'Input data questionnaire'!CU4</f>
        <v>0</v>
      </c>
      <c r="CV4" s="135">
        <f>'Input data questionnaire'!CV4</f>
        <v>0</v>
      </c>
      <c r="CW4" s="135">
        <f>'Input data questionnaire'!CW4</f>
        <v>0</v>
      </c>
      <c r="CX4" s="135">
        <f>'Input data questionnaire'!CX4</f>
        <v>0</v>
      </c>
      <c r="CY4" s="135">
        <f>'Input data questionnaire'!CY4</f>
        <v>0</v>
      </c>
      <c r="CZ4" s="135">
        <f>'Input data questionnaire'!CZ4</f>
        <v>0</v>
      </c>
      <c r="DB4" s="2">
        <f t="shared" si="0"/>
        <v>0</v>
      </c>
      <c r="DC4" s="38">
        <f t="shared" ref="DC4:DC67" si="2">COUNTIF(E4:BB4,"2")</f>
        <v>0</v>
      </c>
      <c r="DD4" s="2">
        <f t="shared" si="1"/>
        <v>0</v>
      </c>
      <c r="DF4" s="38">
        <f>'Input data questionnaire'!DB4</f>
        <v>0</v>
      </c>
      <c r="DH4" s="17" t="e">
        <f t="shared" ref="DH4:DH67" si="3">DB4/DF4</f>
        <v>#DIV/0!</v>
      </c>
      <c r="DJ4" s="37" t="e">
        <f>AVERAGE(DH3:DH4)</f>
        <v>#DIV/0!</v>
      </c>
      <c r="DK4" s="40"/>
      <c r="DL4" s="40" t="e">
        <f>IF(DJ4&gt;=0.75,1,0)</f>
        <v>#DIV/0!</v>
      </c>
      <c r="DN4" s="17">
        <f>IF('Review Doc'!D3="X",1,0)</f>
        <v>0</v>
      </c>
      <c r="DR4" s="2"/>
      <c r="DS4" s="2"/>
      <c r="DT4" s="2">
        <v>2</v>
      </c>
      <c r="DV4" s="344"/>
      <c r="DW4" s="41"/>
      <c r="DX4" s="41"/>
      <c r="DY4" s="147" t="e">
        <f>'Review Doc'!J3</f>
        <v>#DIV/0!</v>
      </c>
      <c r="DZ4" s="147"/>
      <c r="EA4" s="147"/>
      <c r="EC4" s="324" t="e">
        <f>IF(DH4&lt;=0.75,Recommondations!D4,"-")</f>
        <v>#DIV/0!</v>
      </c>
      <c r="ED4" s="324"/>
      <c r="EE4" s="324"/>
      <c r="EF4" s="324"/>
      <c r="EG4" s="324"/>
      <c r="EH4" s="324"/>
      <c r="EI4" s="324"/>
      <c r="EK4" s="351" t="e">
        <f>IF(DY4&lt;1,Recommondations!H4,"")</f>
        <v>#DIV/0!</v>
      </c>
      <c r="EL4" s="352"/>
      <c r="EM4" s="352"/>
      <c r="EN4" s="352"/>
      <c r="EO4" s="352"/>
      <c r="EP4" s="352"/>
      <c r="EQ4" s="353"/>
      <c r="FB4" s="266" t="s">
        <v>391</v>
      </c>
      <c r="FC4" s="267" t="e">
        <f>SUM(Leadership!E4:E20)</f>
        <v>#DIV/0!</v>
      </c>
      <c r="FD4" s="267">
        <f>100/24</f>
        <v>4.166666666666667</v>
      </c>
      <c r="FE4" s="267" t="e">
        <f>FC4*FD4</f>
        <v>#DIV/0!</v>
      </c>
    </row>
    <row r="5" spans="1:161" s="1" customFormat="1" ht="35" customHeight="1" x14ac:dyDescent="0.2">
      <c r="A5" s="336"/>
      <c r="B5" s="335">
        <v>2</v>
      </c>
      <c r="C5" s="9">
        <v>3</v>
      </c>
      <c r="D5" s="113" t="s">
        <v>4</v>
      </c>
      <c r="E5" s="135">
        <f>'Input data questionnaire'!E5</f>
        <v>0</v>
      </c>
      <c r="F5" s="135">
        <f>'Input data questionnaire'!F5</f>
        <v>0</v>
      </c>
      <c r="G5" s="135">
        <f>'Input data questionnaire'!G5</f>
        <v>0</v>
      </c>
      <c r="H5" s="135">
        <f>'Input data questionnaire'!H5</f>
        <v>0</v>
      </c>
      <c r="I5" s="135">
        <f>'Input data questionnaire'!I5</f>
        <v>0</v>
      </c>
      <c r="J5" s="135">
        <f>'Input data questionnaire'!J5</f>
        <v>0</v>
      </c>
      <c r="K5" s="135">
        <f>'Input data questionnaire'!K5</f>
        <v>0</v>
      </c>
      <c r="L5" s="135">
        <f>'Input data questionnaire'!L5</f>
        <v>0</v>
      </c>
      <c r="M5" s="135">
        <f>'Input data questionnaire'!M5</f>
        <v>0</v>
      </c>
      <c r="N5" s="135">
        <f>'Input data questionnaire'!N5</f>
        <v>0</v>
      </c>
      <c r="O5" s="135">
        <f>'Input data questionnaire'!O5</f>
        <v>0</v>
      </c>
      <c r="P5" s="135">
        <f>'Input data questionnaire'!P5</f>
        <v>0</v>
      </c>
      <c r="Q5" s="135">
        <f>'Input data questionnaire'!Q5</f>
        <v>0</v>
      </c>
      <c r="R5" s="135">
        <f>'Input data questionnaire'!R5</f>
        <v>0</v>
      </c>
      <c r="S5" s="135">
        <f>'Input data questionnaire'!S5</f>
        <v>0</v>
      </c>
      <c r="T5" s="135">
        <f>'Input data questionnaire'!T5</f>
        <v>0</v>
      </c>
      <c r="U5" s="135">
        <f>'Input data questionnaire'!U5</f>
        <v>0</v>
      </c>
      <c r="V5" s="135">
        <f>'Input data questionnaire'!V5</f>
        <v>0</v>
      </c>
      <c r="W5" s="135">
        <f>'Input data questionnaire'!W5</f>
        <v>0</v>
      </c>
      <c r="X5" s="135">
        <f>'Input data questionnaire'!X5</f>
        <v>0</v>
      </c>
      <c r="Y5" s="135">
        <f>'Input data questionnaire'!Y5</f>
        <v>0</v>
      </c>
      <c r="Z5" s="135">
        <f>'Input data questionnaire'!Z5</f>
        <v>0</v>
      </c>
      <c r="AA5" s="135">
        <f>'Input data questionnaire'!AA5</f>
        <v>0</v>
      </c>
      <c r="AB5" s="135">
        <f>'Input data questionnaire'!AB5</f>
        <v>0</v>
      </c>
      <c r="AC5" s="135">
        <f>'Input data questionnaire'!AC5</f>
        <v>0</v>
      </c>
      <c r="AD5" s="135">
        <f>'Input data questionnaire'!AD5</f>
        <v>0</v>
      </c>
      <c r="AE5" s="135">
        <f>'Input data questionnaire'!AE5</f>
        <v>0</v>
      </c>
      <c r="AF5" s="135">
        <f>'Input data questionnaire'!AF5</f>
        <v>0</v>
      </c>
      <c r="AG5" s="135">
        <f>'Input data questionnaire'!AG5</f>
        <v>0</v>
      </c>
      <c r="AH5" s="135">
        <f>'Input data questionnaire'!AH5</f>
        <v>0</v>
      </c>
      <c r="AI5" s="135">
        <f>'Input data questionnaire'!AI5</f>
        <v>0</v>
      </c>
      <c r="AJ5" s="135">
        <f>'Input data questionnaire'!AJ5</f>
        <v>0</v>
      </c>
      <c r="AK5" s="135">
        <f>'Input data questionnaire'!AK5</f>
        <v>0</v>
      </c>
      <c r="AL5" s="135">
        <f>'Input data questionnaire'!AL5</f>
        <v>0</v>
      </c>
      <c r="AM5" s="135">
        <f>'Input data questionnaire'!AM5</f>
        <v>0</v>
      </c>
      <c r="AN5" s="135">
        <f>'Input data questionnaire'!AN5</f>
        <v>0</v>
      </c>
      <c r="AO5" s="135">
        <f>'Input data questionnaire'!AO5</f>
        <v>0</v>
      </c>
      <c r="AP5" s="135">
        <f>'Input data questionnaire'!AP5</f>
        <v>0</v>
      </c>
      <c r="AQ5" s="135">
        <f>'Input data questionnaire'!AQ5</f>
        <v>0</v>
      </c>
      <c r="AR5" s="135">
        <f>'Input data questionnaire'!AR5</f>
        <v>0</v>
      </c>
      <c r="AS5" s="135">
        <f>'Input data questionnaire'!AS5</f>
        <v>0</v>
      </c>
      <c r="AT5" s="135">
        <f>'Input data questionnaire'!AT5</f>
        <v>0</v>
      </c>
      <c r="AU5" s="135">
        <f>'Input data questionnaire'!AU5</f>
        <v>0</v>
      </c>
      <c r="AV5" s="135">
        <f>'Input data questionnaire'!AV5</f>
        <v>0</v>
      </c>
      <c r="AW5" s="135">
        <f>'Input data questionnaire'!AW5</f>
        <v>0</v>
      </c>
      <c r="AX5" s="135">
        <f>'Input data questionnaire'!AX5</f>
        <v>0</v>
      </c>
      <c r="AY5" s="135">
        <f>'Input data questionnaire'!AY5</f>
        <v>0</v>
      </c>
      <c r="AZ5" s="135">
        <f>'Input data questionnaire'!AZ5</f>
        <v>0</v>
      </c>
      <c r="BA5" s="135">
        <f>'Input data questionnaire'!BA5</f>
        <v>0</v>
      </c>
      <c r="BB5" s="135">
        <f>'Input data questionnaire'!BB5</f>
        <v>0</v>
      </c>
      <c r="BC5" s="135">
        <f>'Input data questionnaire'!BC5</f>
        <v>0</v>
      </c>
      <c r="BD5" s="135">
        <f>'Input data questionnaire'!BD5</f>
        <v>0</v>
      </c>
      <c r="BE5" s="135">
        <f>'Input data questionnaire'!BE5</f>
        <v>0</v>
      </c>
      <c r="BF5" s="135">
        <f>'Input data questionnaire'!BF5</f>
        <v>0</v>
      </c>
      <c r="BG5" s="135">
        <f>'Input data questionnaire'!BG5</f>
        <v>0</v>
      </c>
      <c r="BH5" s="135">
        <f>'Input data questionnaire'!BH5</f>
        <v>0</v>
      </c>
      <c r="BI5" s="135">
        <f>'Input data questionnaire'!BI5</f>
        <v>0</v>
      </c>
      <c r="BJ5" s="135">
        <f>'Input data questionnaire'!BJ5</f>
        <v>0</v>
      </c>
      <c r="BK5" s="135">
        <f>'Input data questionnaire'!BK5</f>
        <v>0</v>
      </c>
      <c r="BL5" s="135">
        <f>'Input data questionnaire'!BL5</f>
        <v>0</v>
      </c>
      <c r="BM5" s="135">
        <f>'Input data questionnaire'!BM5</f>
        <v>0</v>
      </c>
      <c r="BN5" s="135">
        <f>'Input data questionnaire'!BN5</f>
        <v>0</v>
      </c>
      <c r="BO5" s="135">
        <f>'Input data questionnaire'!BO5</f>
        <v>0</v>
      </c>
      <c r="BP5" s="135">
        <f>'Input data questionnaire'!BP5</f>
        <v>0</v>
      </c>
      <c r="BQ5" s="135">
        <f>'Input data questionnaire'!BQ5</f>
        <v>0</v>
      </c>
      <c r="BR5" s="135">
        <f>'Input data questionnaire'!BR5</f>
        <v>0</v>
      </c>
      <c r="BS5" s="135">
        <f>'Input data questionnaire'!BS5</f>
        <v>0</v>
      </c>
      <c r="BT5" s="135">
        <f>'Input data questionnaire'!BT5</f>
        <v>0</v>
      </c>
      <c r="BU5" s="135">
        <f>'Input data questionnaire'!BU5</f>
        <v>0</v>
      </c>
      <c r="BV5" s="135">
        <f>'Input data questionnaire'!BV5</f>
        <v>0</v>
      </c>
      <c r="BW5" s="135">
        <f>'Input data questionnaire'!BW5</f>
        <v>0</v>
      </c>
      <c r="BX5" s="135">
        <f>'Input data questionnaire'!BX5</f>
        <v>0</v>
      </c>
      <c r="BY5" s="135">
        <f>'Input data questionnaire'!BY5</f>
        <v>0</v>
      </c>
      <c r="BZ5" s="135">
        <f>'Input data questionnaire'!BZ5</f>
        <v>0</v>
      </c>
      <c r="CA5" s="135">
        <f>'Input data questionnaire'!CA5</f>
        <v>0</v>
      </c>
      <c r="CB5" s="135">
        <f>'Input data questionnaire'!CB5</f>
        <v>0</v>
      </c>
      <c r="CC5" s="135">
        <f>'Input data questionnaire'!CC5</f>
        <v>0</v>
      </c>
      <c r="CD5" s="135">
        <f>'Input data questionnaire'!CD5</f>
        <v>0</v>
      </c>
      <c r="CE5" s="135">
        <f>'Input data questionnaire'!CE5</f>
        <v>0</v>
      </c>
      <c r="CF5" s="135">
        <f>'Input data questionnaire'!CF5</f>
        <v>0</v>
      </c>
      <c r="CG5" s="135">
        <f>'Input data questionnaire'!CG5</f>
        <v>0</v>
      </c>
      <c r="CH5" s="135">
        <f>'Input data questionnaire'!CH5</f>
        <v>0</v>
      </c>
      <c r="CI5" s="135">
        <f>'Input data questionnaire'!CI5</f>
        <v>0</v>
      </c>
      <c r="CJ5" s="135">
        <f>'Input data questionnaire'!CJ5</f>
        <v>0</v>
      </c>
      <c r="CK5" s="135">
        <f>'Input data questionnaire'!CK5</f>
        <v>0</v>
      </c>
      <c r="CL5" s="135">
        <f>'Input data questionnaire'!CL5</f>
        <v>0</v>
      </c>
      <c r="CM5" s="135">
        <f>'Input data questionnaire'!CM5</f>
        <v>0</v>
      </c>
      <c r="CN5" s="135">
        <f>'Input data questionnaire'!CN5</f>
        <v>0</v>
      </c>
      <c r="CO5" s="135">
        <f>'Input data questionnaire'!CO5</f>
        <v>0</v>
      </c>
      <c r="CP5" s="135">
        <f>'Input data questionnaire'!CP5</f>
        <v>0</v>
      </c>
      <c r="CQ5" s="135">
        <f>'Input data questionnaire'!CQ5</f>
        <v>0</v>
      </c>
      <c r="CR5" s="135">
        <f>'Input data questionnaire'!CR5</f>
        <v>0</v>
      </c>
      <c r="CS5" s="135">
        <f>'Input data questionnaire'!CS5</f>
        <v>0</v>
      </c>
      <c r="CT5" s="135">
        <f>'Input data questionnaire'!CT5</f>
        <v>0</v>
      </c>
      <c r="CU5" s="135">
        <f>'Input data questionnaire'!CU5</f>
        <v>0</v>
      </c>
      <c r="CV5" s="135">
        <f>'Input data questionnaire'!CV5</f>
        <v>0</v>
      </c>
      <c r="CW5" s="135">
        <f>'Input data questionnaire'!CW5</f>
        <v>0</v>
      </c>
      <c r="CX5" s="135">
        <f>'Input data questionnaire'!CX5</f>
        <v>0</v>
      </c>
      <c r="CY5" s="135">
        <f>'Input data questionnaire'!CY5</f>
        <v>0</v>
      </c>
      <c r="CZ5" s="135">
        <f>'Input data questionnaire'!CZ5</f>
        <v>0</v>
      </c>
      <c r="DB5" s="2">
        <f t="shared" si="0"/>
        <v>0</v>
      </c>
      <c r="DC5" s="38">
        <f t="shared" si="2"/>
        <v>0</v>
      </c>
      <c r="DD5" s="2">
        <f t="shared" si="1"/>
        <v>0</v>
      </c>
      <c r="DF5" s="38">
        <f>'Input data questionnaire'!DB5</f>
        <v>0</v>
      </c>
      <c r="DH5" s="17" t="e">
        <f t="shared" si="3"/>
        <v>#DIV/0!</v>
      </c>
      <c r="DJ5" s="2"/>
      <c r="DK5" s="10"/>
      <c r="DL5" s="10"/>
      <c r="DN5" s="17"/>
      <c r="DR5" s="2"/>
      <c r="DS5" s="2"/>
      <c r="DT5" s="2"/>
      <c r="DV5" s="344" t="e">
        <f>SUM(DL6+DN6+DP6+DQ6+DR6)*DT6</f>
        <v>#DIV/0!</v>
      </c>
      <c r="DW5" s="41"/>
      <c r="DX5" s="41"/>
      <c r="DY5" s="147"/>
      <c r="DZ5" s="147"/>
      <c r="EA5" s="147"/>
      <c r="EC5" s="324" t="e">
        <f>IF(DH5&lt;=0.75,Recommondations!D5,"-")</f>
        <v>#DIV/0!</v>
      </c>
      <c r="ED5" s="324"/>
      <c r="EE5" s="324"/>
      <c r="EF5" s="324"/>
      <c r="EG5" s="324"/>
      <c r="EH5" s="324"/>
      <c r="EI5" s="324"/>
      <c r="EK5" s="44"/>
      <c r="EL5" s="44"/>
      <c r="EM5" s="44"/>
      <c r="EN5" s="44"/>
      <c r="EO5" s="44"/>
      <c r="EP5" s="44"/>
      <c r="EQ5" s="44"/>
      <c r="FB5" s="266" t="s">
        <v>392</v>
      </c>
      <c r="FC5" s="267" t="e">
        <f>SUM(Staff!E4:E20)</f>
        <v>#DIV/0!</v>
      </c>
      <c r="FD5" s="267">
        <f>100/28</f>
        <v>3.5714285714285716</v>
      </c>
      <c r="FE5" s="267" t="e">
        <f t="shared" ref="FE5:FE13" si="4">FC5*FD5</f>
        <v>#DIV/0!</v>
      </c>
    </row>
    <row r="6" spans="1:161" s="1" customFormat="1" ht="35" customHeight="1" x14ac:dyDescent="0.2">
      <c r="A6" s="336"/>
      <c r="B6" s="335"/>
      <c r="C6" s="9">
        <v>4</v>
      </c>
      <c r="D6" s="113" t="s">
        <v>5</v>
      </c>
      <c r="E6" s="135">
        <f>'Input data questionnaire'!E6</f>
        <v>0</v>
      </c>
      <c r="F6" s="135">
        <f>'Input data questionnaire'!F6</f>
        <v>0</v>
      </c>
      <c r="G6" s="135">
        <f>'Input data questionnaire'!G6</f>
        <v>0</v>
      </c>
      <c r="H6" s="135">
        <f>'Input data questionnaire'!H6</f>
        <v>0</v>
      </c>
      <c r="I6" s="135">
        <f>'Input data questionnaire'!I6</f>
        <v>0</v>
      </c>
      <c r="J6" s="135">
        <f>'Input data questionnaire'!J6</f>
        <v>0</v>
      </c>
      <c r="K6" s="135">
        <f>'Input data questionnaire'!K6</f>
        <v>0</v>
      </c>
      <c r="L6" s="135">
        <f>'Input data questionnaire'!L6</f>
        <v>0</v>
      </c>
      <c r="M6" s="135">
        <f>'Input data questionnaire'!M6</f>
        <v>0</v>
      </c>
      <c r="N6" s="135">
        <f>'Input data questionnaire'!N6</f>
        <v>0</v>
      </c>
      <c r="O6" s="135">
        <f>'Input data questionnaire'!O6</f>
        <v>0</v>
      </c>
      <c r="P6" s="135">
        <f>'Input data questionnaire'!P6</f>
        <v>0</v>
      </c>
      <c r="Q6" s="135">
        <f>'Input data questionnaire'!Q6</f>
        <v>0</v>
      </c>
      <c r="R6" s="135">
        <f>'Input data questionnaire'!R6</f>
        <v>0</v>
      </c>
      <c r="S6" s="135">
        <f>'Input data questionnaire'!S6</f>
        <v>0</v>
      </c>
      <c r="T6" s="135">
        <f>'Input data questionnaire'!T6</f>
        <v>0</v>
      </c>
      <c r="U6" s="135">
        <f>'Input data questionnaire'!U6</f>
        <v>0</v>
      </c>
      <c r="V6" s="135">
        <f>'Input data questionnaire'!V6</f>
        <v>0</v>
      </c>
      <c r="W6" s="135">
        <f>'Input data questionnaire'!W6</f>
        <v>0</v>
      </c>
      <c r="X6" s="135">
        <f>'Input data questionnaire'!X6</f>
        <v>0</v>
      </c>
      <c r="Y6" s="135">
        <f>'Input data questionnaire'!Y6</f>
        <v>0</v>
      </c>
      <c r="Z6" s="135">
        <f>'Input data questionnaire'!Z6</f>
        <v>0</v>
      </c>
      <c r="AA6" s="135">
        <f>'Input data questionnaire'!AA6</f>
        <v>0</v>
      </c>
      <c r="AB6" s="135">
        <f>'Input data questionnaire'!AB6</f>
        <v>0</v>
      </c>
      <c r="AC6" s="135">
        <f>'Input data questionnaire'!AC6</f>
        <v>0</v>
      </c>
      <c r="AD6" s="135">
        <f>'Input data questionnaire'!AD6</f>
        <v>0</v>
      </c>
      <c r="AE6" s="135">
        <f>'Input data questionnaire'!AE6</f>
        <v>0</v>
      </c>
      <c r="AF6" s="135">
        <f>'Input data questionnaire'!AF6</f>
        <v>0</v>
      </c>
      <c r="AG6" s="135">
        <f>'Input data questionnaire'!AG6</f>
        <v>0</v>
      </c>
      <c r="AH6" s="135">
        <f>'Input data questionnaire'!AH6</f>
        <v>0</v>
      </c>
      <c r="AI6" s="135">
        <f>'Input data questionnaire'!AI6</f>
        <v>0</v>
      </c>
      <c r="AJ6" s="135">
        <f>'Input data questionnaire'!AJ6</f>
        <v>0</v>
      </c>
      <c r="AK6" s="135">
        <f>'Input data questionnaire'!AK6</f>
        <v>0</v>
      </c>
      <c r="AL6" s="135">
        <f>'Input data questionnaire'!AL6</f>
        <v>0</v>
      </c>
      <c r="AM6" s="135">
        <f>'Input data questionnaire'!AM6</f>
        <v>0</v>
      </c>
      <c r="AN6" s="135">
        <f>'Input data questionnaire'!AN6</f>
        <v>0</v>
      </c>
      <c r="AO6" s="135">
        <f>'Input data questionnaire'!AO6</f>
        <v>0</v>
      </c>
      <c r="AP6" s="135">
        <f>'Input data questionnaire'!AP6</f>
        <v>0</v>
      </c>
      <c r="AQ6" s="135">
        <f>'Input data questionnaire'!AQ6</f>
        <v>0</v>
      </c>
      <c r="AR6" s="135">
        <f>'Input data questionnaire'!AR6</f>
        <v>0</v>
      </c>
      <c r="AS6" s="135">
        <f>'Input data questionnaire'!AS6</f>
        <v>0</v>
      </c>
      <c r="AT6" s="135">
        <f>'Input data questionnaire'!AT6</f>
        <v>0</v>
      </c>
      <c r="AU6" s="135">
        <f>'Input data questionnaire'!AU6</f>
        <v>0</v>
      </c>
      <c r="AV6" s="135">
        <f>'Input data questionnaire'!AV6</f>
        <v>0</v>
      </c>
      <c r="AW6" s="135">
        <f>'Input data questionnaire'!AW6</f>
        <v>0</v>
      </c>
      <c r="AX6" s="135">
        <f>'Input data questionnaire'!AX6</f>
        <v>0</v>
      </c>
      <c r="AY6" s="135">
        <f>'Input data questionnaire'!AY6</f>
        <v>0</v>
      </c>
      <c r="AZ6" s="135">
        <f>'Input data questionnaire'!AZ6</f>
        <v>0</v>
      </c>
      <c r="BA6" s="135">
        <f>'Input data questionnaire'!BA6</f>
        <v>0</v>
      </c>
      <c r="BB6" s="135">
        <f>'Input data questionnaire'!BB6</f>
        <v>0</v>
      </c>
      <c r="BC6" s="135">
        <f>'Input data questionnaire'!BC6</f>
        <v>0</v>
      </c>
      <c r="BD6" s="135">
        <f>'Input data questionnaire'!BD6</f>
        <v>0</v>
      </c>
      <c r="BE6" s="135">
        <f>'Input data questionnaire'!BE6</f>
        <v>0</v>
      </c>
      <c r="BF6" s="135">
        <f>'Input data questionnaire'!BF6</f>
        <v>0</v>
      </c>
      <c r="BG6" s="135">
        <f>'Input data questionnaire'!BG6</f>
        <v>0</v>
      </c>
      <c r="BH6" s="135">
        <f>'Input data questionnaire'!BH6</f>
        <v>0</v>
      </c>
      <c r="BI6" s="135">
        <f>'Input data questionnaire'!BI6</f>
        <v>0</v>
      </c>
      <c r="BJ6" s="135">
        <f>'Input data questionnaire'!BJ6</f>
        <v>0</v>
      </c>
      <c r="BK6" s="135">
        <f>'Input data questionnaire'!BK6</f>
        <v>0</v>
      </c>
      <c r="BL6" s="135">
        <f>'Input data questionnaire'!BL6</f>
        <v>0</v>
      </c>
      <c r="BM6" s="135">
        <f>'Input data questionnaire'!BM6</f>
        <v>0</v>
      </c>
      <c r="BN6" s="135">
        <f>'Input data questionnaire'!BN6</f>
        <v>0</v>
      </c>
      <c r="BO6" s="135">
        <f>'Input data questionnaire'!BO6</f>
        <v>0</v>
      </c>
      <c r="BP6" s="135">
        <f>'Input data questionnaire'!BP6</f>
        <v>0</v>
      </c>
      <c r="BQ6" s="135">
        <f>'Input data questionnaire'!BQ6</f>
        <v>0</v>
      </c>
      <c r="BR6" s="135">
        <f>'Input data questionnaire'!BR6</f>
        <v>0</v>
      </c>
      <c r="BS6" s="135">
        <f>'Input data questionnaire'!BS6</f>
        <v>0</v>
      </c>
      <c r="BT6" s="135">
        <f>'Input data questionnaire'!BT6</f>
        <v>0</v>
      </c>
      <c r="BU6" s="135">
        <f>'Input data questionnaire'!BU6</f>
        <v>0</v>
      </c>
      <c r="BV6" s="135">
        <f>'Input data questionnaire'!BV6</f>
        <v>0</v>
      </c>
      <c r="BW6" s="135">
        <f>'Input data questionnaire'!BW6</f>
        <v>0</v>
      </c>
      <c r="BX6" s="135">
        <f>'Input data questionnaire'!BX6</f>
        <v>0</v>
      </c>
      <c r="BY6" s="135">
        <f>'Input data questionnaire'!BY6</f>
        <v>0</v>
      </c>
      <c r="BZ6" s="135">
        <f>'Input data questionnaire'!BZ6</f>
        <v>0</v>
      </c>
      <c r="CA6" s="135">
        <f>'Input data questionnaire'!CA6</f>
        <v>0</v>
      </c>
      <c r="CB6" s="135">
        <f>'Input data questionnaire'!CB6</f>
        <v>0</v>
      </c>
      <c r="CC6" s="135">
        <f>'Input data questionnaire'!CC6</f>
        <v>0</v>
      </c>
      <c r="CD6" s="135">
        <f>'Input data questionnaire'!CD6</f>
        <v>0</v>
      </c>
      <c r="CE6" s="135">
        <f>'Input data questionnaire'!CE6</f>
        <v>0</v>
      </c>
      <c r="CF6" s="135">
        <f>'Input data questionnaire'!CF6</f>
        <v>0</v>
      </c>
      <c r="CG6" s="135">
        <f>'Input data questionnaire'!CG6</f>
        <v>0</v>
      </c>
      <c r="CH6" s="135">
        <f>'Input data questionnaire'!CH6</f>
        <v>0</v>
      </c>
      <c r="CI6" s="135">
        <f>'Input data questionnaire'!CI6</f>
        <v>0</v>
      </c>
      <c r="CJ6" s="135">
        <f>'Input data questionnaire'!CJ6</f>
        <v>0</v>
      </c>
      <c r="CK6" s="135">
        <f>'Input data questionnaire'!CK6</f>
        <v>0</v>
      </c>
      <c r="CL6" s="135">
        <f>'Input data questionnaire'!CL6</f>
        <v>0</v>
      </c>
      <c r="CM6" s="135">
        <f>'Input data questionnaire'!CM6</f>
        <v>0</v>
      </c>
      <c r="CN6" s="135">
        <f>'Input data questionnaire'!CN6</f>
        <v>0</v>
      </c>
      <c r="CO6" s="135">
        <f>'Input data questionnaire'!CO6</f>
        <v>0</v>
      </c>
      <c r="CP6" s="135">
        <f>'Input data questionnaire'!CP6</f>
        <v>0</v>
      </c>
      <c r="CQ6" s="135">
        <f>'Input data questionnaire'!CQ6</f>
        <v>0</v>
      </c>
      <c r="CR6" s="135">
        <f>'Input data questionnaire'!CR6</f>
        <v>0</v>
      </c>
      <c r="CS6" s="135">
        <f>'Input data questionnaire'!CS6</f>
        <v>0</v>
      </c>
      <c r="CT6" s="135">
        <f>'Input data questionnaire'!CT6</f>
        <v>0</v>
      </c>
      <c r="CU6" s="135">
        <f>'Input data questionnaire'!CU6</f>
        <v>0</v>
      </c>
      <c r="CV6" s="135">
        <f>'Input data questionnaire'!CV6</f>
        <v>0</v>
      </c>
      <c r="CW6" s="135">
        <f>'Input data questionnaire'!CW6</f>
        <v>0</v>
      </c>
      <c r="CX6" s="135">
        <f>'Input data questionnaire'!CX6</f>
        <v>0</v>
      </c>
      <c r="CY6" s="135">
        <f>'Input data questionnaire'!CY6</f>
        <v>0</v>
      </c>
      <c r="CZ6" s="135">
        <f>'Input data questionnaire'!CZ6</f>
        <v>0</v>
      </c>
      <c r="DB6" s="2">
        <f t="shared" si="0"/>
        <v>0</v>
      </c>
      <c r="DC6" s="38">
        <f t="shared" si="2"/>
        <v>0</v>
      </c>
      <c r="DD6" s="2">
        <f t="shared" si="1"/>
        <v>0</v>
      </c>
      <c r="DF6" s="38">
        <f>'Input data questionnaire'!DB6</f>
        <v>0</v>
      </c>
      <c r="DH6" s="17" t="e">
        <f t="shared" si="3"/>
        <v>#DIV/0!</v>
      </c>
      <c r="DJ6" s="37" t="e">
        <f>AVERAGE(DH5:DH6)</f>
        <v>#DIV/0!</v>
      </c>
      <c r="DK6" s="40"/>
      <c r="DL6" s="40" t="e">
        <f>IF(DJ6&gt;=0.75,1,0)</f>
        <v>#DIV/0!</v>
      </c>
      <c r="DN6" s="17">
        <f>IF('Review Doc'!D4="X",1,0)</f>
        <v>0</v>
      </c>
      <c r="DR6" s="2"/>
      <c r="DS6" s="2"/>
      <c r="DT6" s="2">
        <v>4</v>
      </c>
      <c r="DV6" s="344"/>
      <c r="DW6" s="41"/>
      <c r="DX6" s="41"/>
      <c r="DY6" s="147" t="e">
        <f>'Review Doc'!J4</f>
        <v>#DIV/0!</v>
      </c>
      <c r="DZ6" s="147"/>
      <c r="EA6" s="147"/>
      <c r="EC6" s="324" t="e">
        <f>IF(DH6&lt;=0.75,Recommondations!D6,"-")</f>
        <v>#DIV/0!</v>
      </c>
      <c r="ED6" s="324"/>
      <c r="EE6" s="324"/>
      <c r="EF6" s="324"/>
      <c r="EG6" s="324"/>
      <c r="EH6" s="324"/>
      <c r="EI6" s="324"/>
      <c r="EK6" s="351" t="e">
        <f>IF(DY6&lt;1,Recommondations!H5,"-")</f>
        <v>#DIV/0!</v>
      </c>
      <c r="EL6" s="352"/>
      <c r="EM6" s="352"/>
      <c r="EN6" s="352"/>
      <c r="EO6" s="352"/>
      <c r="EP6" s="352"/>
      <c r="EQ6" s="353"/>
      <c r="FB6" s="266" t="s">
        <v>393</v>
      </c>
      <c r="FC6" s="267" t="e">
        <f>SUM(Rights!E4:E15)</f>
        <v>#DIV/0!</v>
      </c>
      <c r="FD6" s="267">
        <f>100/20</f>
        <v>5</v>
      </c>
      <c r="FE6" s="267" t="e">
        <f t="shared" si="4"/>
        <v>#DIV/0!</v>
      </c>
    </row>
    <row r="7" spans="1:161" s="1" customFormat="1" ht="35" customHeight="1" x14ac:dyDescent="0.2">
      <c r="A7" s="336"/>
      <c r="B7" s="335">
        <v>3</v>
      </c>
      <c r="C7" s="9">
        <v>5</v>
      </c>
      <c r="D7" s="113" t="s">
        <v>6</v>
      </c>
      <c r="E7" s="135">
        <f>'Input data questionnaire'!E7</f>
        <v>0</v>
      </c>
      <c r="F7" s="135">
        <f>'Input data questionnaire'!F7</f>
        <v>0</v>
      </c>
      <c r="G7" s="135">
        <f>'Input data questionnaire'!G7</f>
        <v>0</v>
      </c>
      <c r="H7" s="135">
        <f>'Input data questionnaire'!H7</f>
        <v>0</v>
      </c>
      <c r="I7" s="135">
        <f>'Input data questionnaire'!I7</f>
        <v>0</v>
      </c>
      <c r="J7" s="135">
        <f>'Input data questionnaire'!J7</f>
        <v>0</v>
      </c>
      <c r="K7" s="135">
        <f>'Input data questionnaire'!K7</f>
        <v>0</v>
      </c>
      <c r="L7" s="135">
        <f>'Input data questionnaire'!L7</f>
        <v>0</v>
      </c>
      <c r="M7" s="135">
        <f>'Input data questionnaire'!M7</f>
        <v>0</v>
      </c>
      <c r="N7" s="135">
        <f>'Input data questionnaire'!N7</f>
        <v>0</v>
      </c>
      <c r="O7" s="135">
        <f>'Input data questionnaire'!O7</f>
        <v>0</v>
      </c>
      <c r="P7" s="135">
        <f>'Input data questionnaire'!P7</f>
        <v>0</v>
      </c>
      <c r="Q7" s="135">
        <f>'Input data questionnaire'!Q7</f>
        <v>0</v>
      </c>
      <c r="R7" s="135">
        <f>'Input data questionnaire'!R7</f>
        <v>0</v>
      </c>
      <c r="S7" s="135">
        <f>'Input data questionnaire'!S7</f>
        <v>0</v>
      </c>
      <c r="T7" s="135">
        <f>'Input data questionnaire'!T7</f>
        <v>0</v>
      </c>
      <c r="U7" s="135">
        <f>'Input data questionnaire'!U7</f>
        <v>0</v>
      </c>
      <c r="V7" s="135">
        <f>'Input data questionnaire'!V7</f>
        <v>0</v>
      </c>
      <c r="W7" s="135">
        <f>'Input data questionnaire'!W7</f>
        <v>0</v>
      </c>
      <c r="X7" s="135">
        <f>'Input data questionnaire'!X7</f>
        <v>0</v>
      </c>
      <c r="Y7" s="135">
        <f>'Input data questionnaire'!Y7</f>
        <v>0</v>
      </c>
      <c r="Z7" s="135">
        <f>'Input data questionnaire'!Z7</f>
        <v>0</v>
      </c>
      <c r="AA7" s="135">
        <f>'Input data questionnaire'!AA7</f>
        <v>0</v>
      </c>
      <c r="AB7" s="135">
        <f>'Input data questionnaire'!AB7</f>
        <v>0</v>
      </c>
      <c r="AC7" s="135">
        <f>'Input data questionnaire'!AC7</f>
        <v>0</v>
      </c>
      <c r="AD7" s="135">
        <f>'Input data questionnaire'!AD7</f>
        <v>0</v>
      </c>
      <c r="AE7" s="135">
        <f>'Input data questionnaire'!AE7</f>
        <v>0</v>
      </c>
      <c r="AF7" s="135">
        <f>'Input data questionnaire'!AF7</f>
        <v>0</v>
      </c>
      <c r="AG7" s="135">
        <f>'Input data questionnaire'!AG7</f>
        <v>0</v>
      </c>
      <c r="AH7" s="135">
        <f>'Input data questionnaire'!AH7</f>
        <v>0</v>
      </c>
      <c r="AI7" s="135">
        <f>'Input data questionnaire'!AI7</f>
        <v>0</v>
      </c>
      <c r="AJ7" s="135">
        <f>'Input data questionnaire'!AJ7</f>
        <v>0</v>
      </c>
      <c r="AK7" s="135">
        <f>'Input data questionnaire'!AK7</f>
        <v>0</v>
      </c>
      <c r="AL7" s="135">
        <f>'Input data questionnaire'!AL7</f>
        <v>0</v>
      </c>
      <c r="AM7" s="135">
        <f>'Input data questionnaire'!AM7</f>
        <v>0</v>
      </c>
      <c r="AN7" s="135">
        <f>'Input data questionnaire'!AN7</f>
        <v>0</v>
      </c>
      <c r="AO7" s="135">
        <f>'Input data questionnaire'!AO7</f>
        <v>0</v>
      </c>
      <c r="AP7" s="135">
        <f>'Input data questionnaire'!AP7</f>
        <v>0</v>
      </c>
      <c r="AQ7" s="135">
        <f>'Input data questionnaire'!AQ7</f>
        <v>0</v>
      </c>
      <c r="AR7" s="135">
        <f>'Input data questionnaire'!AR7</f>
        <v>0</v>
      </c>
      <c r="AS7" s="135">
        <f>'Input data questionnaire'!AS7</f>
        <v>0</v>
      </c>
      <c r="AT7" s="135">
        <f>'Input data questionnaire'!AT7</f>
        <v>0</v>
      </c>
      <c r="AU7" s="135">
        <f>'Input data questionnaire'!AU7</f>
        <v>0</v>
      </c>
      <c r="AV7" s="135">
        <f>'Input data questionnaire'!AV7</f>
        <v>0</v>
      </c>
      <c r="AW7" s="135">
        <f>'Input data questionnaire'!AW7</f>
        <v>0</v>
      </c>
      <c r="AX7" s="135">
        <f>'Input data questionnaire'!AX7</f>
        <v>0</v>
      </c>
      <c r="AY7" s="135">
        <f>'Input data questionnaire'!AY7</f>
        <v>0</v>
      </c>
      <c r="AZ7" s="135">
        <f>'Input data questionnaire'!AZ7</f>
        <v>0</v>
      </c>
      <c r="BA7" s="135">
        <f>'Input data questionnaire'!BA7</f>
        <v>0</v>
      </c>
      <c r="BB7" s="135">
        <f>'Input data questionnaire'!BB7</f>
        <v>0</v>
      </c>
      <c r="BC7" s="135">
        <f>'Input data questionnaire'!BC7</f>
        <v>0</v>
      </c>
      <c r="BD7" s="135">
        <f>'Input data questionnaire'!BD7</f>
        <v>0</v>
      </c>
      <c r="BE7" s="135">
        <f>'Input data questionnaire'!BE7</f>
        <v>0</v>
      </c>
      <c r="BF7" s="135">
        <f>'Input data questionnaire'!BF7</f>
        <v>0</v>
      </c>
      <c r="BG7" s="135">
        <f>'Input data questionnaire'!BG7</f>
        <v>0</v>
      </c>
      <c r="BH7" s="135">
        <f>'Input data questionnaire'!BH7</f>
        <v>0</v>
      </c>
      <c r="BI7" s="135">
        <f>'Input data questionnaire'!BI7</f>
        <v>0</v>
      </c>
      <c r="BJ7" s="135">
        <f>'Input data questionnaire'!BJ7</f>
        <v>0</v>
      </c>
      <c r="BK7" s="135">
        <f>'Input data questionnaire'!BK7</f>
        <v>0</v>
      </c>
      <c r="BL7" s="135">
        <f>'Input data questionnaire'!BL7</f>
        <v>0</v>
      </c>
      <c r="BM7" s="135">
        <f>'Input data questionnaire'!BM7</f>
        <v>0</v>
      </c>
      <c r="BN7" s="135">
        <f>'Input data questionnaire'!BN7</f>
        <v>0</v>
      </c>
      <c r="BO7" s="135">
        <f>'Input data questionnaire'!BO7</f>
        <v>0</v>
      </c>
      <c r="BP7" s="135">
        <f>'Input data questionnaire'!BP7</f>
        <v>0</v>
      </c>
      <c r="BQ7" s="135">
        <f>'Input data questionnaire'!BQ7</f>
        <v>0</v>
      </c>
      <c r="BR7" s="135">
        <f>'Input data questionnaire'!BR7</f>
        <v>0</v>
      </c>
      <c r="BS7" s="135">
        <f>'Input data questionnaire'!BS7</f>
        <v>0</v>
      </c>
      <c r="BT7" s="135">
        <f>'Input data questionnaire'!BT7</f>
        <v>0</v>
      </c>
      <c r="BU7" s="135">
        <f>'Input data questionnaire'!BU7</f>
        <v>0</v>
      </c>
      <c r="BV7" s="135">
        <f>'Input data questionnaire'!BV7</f>
        <v>0</v>
      </c>
      <c r="BW7" s="135">
        <f>'Input data questionnaire'!BW7</f>
        <v>0</v>
      </c>
      <c r="BX7" s="135">
        <f>'Input data questionnaire'!BX7</f>
        <v>0</v>
      </c>
      <c r="BY7" s="135">
        <f>'Input data questionnaire'!BY7</f>
        <v>0</v>
      </c>
      <c r="BZ7" s="135">
        <f>'Input data questionnaire'!BZ7</f>
        <v>0</v>
      </c>
      <c r="CA7" s="135">
        <f>'Input data questionnaire'!CA7</f>
        <v>0</v>
      </c>
      <c r="CB7" s="135">
        <f>'Input data questionnaire'!CB7</f>
        <v>0</v>
      </c>
      <c r="CC7" s="135">
        <f>'Input data questionnaire'!CC7</f>
        <v>0</v>
      </c>
      <c r="CD7" s="135">
        <f>'Input data questionnaire'!CD7</f>
        <v>0</v>
      </c>
      <c r="CE7" s="135">
        <f>'Input data questionnaire'!CE7</f>
        <v>0</v>
      </c>
      <c r="CF7" s="135">
        <f>'Input data questionnaire'!CF7</f>
        <v>0</v>
      </c>
      <c r="CG7" s="135">
        <f>'Input data questionnaire'!CG7</f>
        <v>0</v>
      </c>
      <c r="CH7" s="135">
        <f>'Input data questionnaire'!CH7</f>
        <v>0</v>
      </c>
      <c r="CI7" s="135">
        <f>'Input data questionnaire'!CI7</f>
        <v>0</v>
      </c>
      <c r="CJ7" s="135">
        <f>'Input data questionnaire'!CJ7</f>
        <v>0</v>
      </c>
      <c r="CK7" s="135">
        <f>'Input data questionnaire'!CK7</f>
        <v>0</v>
      </c>
      <c r="CL7" s="135">
        <f>'Input data questionnaire'!CL7</f>
        <v>0</v>
      </c>
      <c r="CM7" s="135">
        <f>'Input data questionnaire'!CM7</f>
        <v>0</v>
      </c>
      <c r="CN7" s="135">
        <f>'Input data questionnaire'!CN7</f>
        <v>0</v>
      </c>
      <c r="CO7" s="135">
        <f>'Input data questionnaire'!CO7</f>
        <v>0</v>
      </c>
      <c r="CP7" s="135">
        <f>'Input data questionnaire'!CP7</f>
        <v>0</v>
      </c>
      <c r="CQ7" s="135">
        <f>'Input data questionnaire'!CQ7</f>
        <v>0</v>
      </c>
      <c r="CR7" s="135">
        <f>'Input data questionnaire'!CR7</f>
        <v>0</v>
      </c>
      <c r="CS7" s="135">
        <f>'Input data questionnaire'!CS7</f>
        <v>0</v>
      </c>
      <c r="CT7" s="135">
        <f>'Input data questionnaire'!CT7</f>
        <v>0</v>
      </c>
      <c r="CU7" s="135">
        <f>'Input data questionnaire'!CU7</f>
        <v>0</v>
      </c>
      <c r="CV7" s="135">
        <f>'Input data questionnaire'!CV7</f>
        <v>0</v>
      </c>
      <c r="CW7" s="135">
        <f>'Input data questionnaire'!CW7</f>
        <v>0</v>
      </c>
      <c r="CX7" s="135">
        <f>'Input data questionnaire'!CX7</f>
        <v>0</v>
      </c>
      <c r="CY7" s="135">
        <f>'Input data questionnaire'!CY7</f>
        <v>0</v>
      </c>
      <c r="CZ7" s="135">
        <f>'Input data questionnaire'!CZ7</f>
        <v>0</v>
      </c>
      <c r="DB7" s="2">
        <f t="shared" si="0"/>
        <v>0</v>
      </c>
      <c r="DC7" s="38">
        <f t="shared" si="2"/>
        <v>0</v>
      </c>
      <c r="DD7" s="2">
        <f t="shared" si="1"/>
        <v>0</v>
      </c>
      <c r="DF7" s="38">
        <f>'Input data questionnaire'!DB7</f>
        <v>0</v>
      </c>
      <c r="DH7" s="17" t="e">
        <f t="shared" si="3"/>
        <v>#DIV/0!</v>
      </c>
      <c r="DJ7" s="2"/>
      <c r="DK7" s="10"/>
      <c r="DL7" s="10"/>
      <c r="DN7" s="17"/>
      <c r="DR7" s="2"/>
      <c r="DS7" s="2"/>
      <c r="DT7" s="2"/>
      <c r="DV7" s="344" t="e">
        <f>SUM(DL8+DN8+DP8+DQ8+DR8)*DT8</f>
        <v>#DIV/0!</v>
      </c>
      <c r="DW7" s="41"/>
      <c r="DX7" s="41"/>
      <c r="DY7" s="147"/>
      <c r="DZ7" s="147"/>
      <c r="EA7" s="147"/>
      <c r="EC7" s="324" t="e">
        <f>IF(DH7&lt;=0.75,Recommondations!D7,"-")</f>
        <v>#DIV/0!</v>
      </c>
      <c r="ED7" s="324"/>
      <c r="EE7" s="324"/>
      <c r="EF7" s="324"/>
      <c r="EG7" s="324"/>
      <c r="EH7" s="324"/>
      <c r="EI7" s="324"/>
      <c r="EK7" s="44"/>
      <c r="EL7" s="44"/>
      <c r="EM7" s="44"/>
      <c r="EN7" s="44"/>
      <c r="EO7" s="44"/>
      <c r="EP7" s="44"/>
      <c r="EQ7" s="44"/>
      <c r="FB7" s="266" t="s">
        <v>394</v>
      </c>
      <c r="FC7" s="267" t="e">
        <f>SUM(Ethics!E4:E20)</f>
        <v>#DIV/0!</v>
      </c>
      <c r="FD7" s="267">
        <f>100/24</f>
        <v>4.166666666666667</v>
      </c>
      <c r="FE7" s="267" t="e">
        <f t="shared" si="4"/>
        <v>#DIV/0!</v>
      </c>
    </row>
    <row r="8" spans="1:161" s="1" customFormat="1" ht="35" customHeight="1" x14ac:dyDescent="0.2">
      <c r="A8" s="336"/>
      <c r="B8" s="335"/>
      <c r="C8" s="9">
        <v>6</v>
      </c>
      <c r="D8" s="113" t="s">
        <v>7</v>
      </c>
      <c r="E8" s="135">
        <f>'Input data questionnaire'!E8</f>
        <v>0</v>
      </c>
      <c r="F8" s="135">
        <f>'Input data questionnaire'!F8</f>
        <v>0</v>
      </c>
      <c r="G8" s="135">
        <f>'Input data questionnaire'!G8</f>
        <v>0</v>
      </c>
      <c r="H8" s="135">
        <f>'Input data questionnaire'!H8</f>
        <v>0</v>
      </c>
      <c r="I8" s="135">
        <f>'Input data questionnaire'!I8</f>
        <v>0</v>
      </c>
      <c r="J8" s="135">
        <f>'Input data questionnaire'!J8</f>
        <v>0</v>
      </c>
      <c r="K8" s="135">
        <f>'Input data questionnaire'!K8</f>
        <v>0</v>
      </c>
      <c r="L8" s="135">
        <f>'Input data questionnaire'!L8</f>
        <v>0</v>
      </c>
      <c r="M8" s="135">
        <f>'Input data questionnaire'!M8</f>
        <v>0</v>
      </c>
      <c r="N8" s="135">
        <f>'Input data questionnaire'!N8</f>
        <v>0</v>
      </c>
      <c r="O8" s="135">
        <f>'Input data questionnaire'!O8</f>
        <v>0</v>
      </c>
      <c r="P8" s="135">
        <f>'Input data questionnaire'!P8</f>
        <v>0</v>
      </c>
      <c r="Q8" s="135">
        <f>'Input data questionnaire'!Q8</f>
        <v>0</v>
      </c>
      <c r="R8" s="135">
        <f>'Input data questionnaire'!R8</f>
        <v>0</v>
      </c>
      <c r="S8" s="135">
        <f>'Input data questionnaire'!S8</f>
        <v>0</v>
      </c>
      <c r="T8" s="135">
        <f>'Input data questionnaire'!T8</f>
        <v>0</v>
      </c>
      <c r="U8" s="135">
        <f>'Input data questionnaire'!U8</f>
        <v>0</v>
      </c>
      <c r="V8" s="135">
        <f>'Input data questionnaire'!V8</f>
        <v>0</v>
      </c>
      <c r="W8" s="135">
        <f>'Input data questionnaire'!W8</f>
        <v>0</v>
      </c>
      <c r="X8" s="135">
        <f>'Input data questionnaire'!X8</f>
        <v>0</v>
      </c>
      <c r="Y8" s="135">
        <f>'Input data questionnaire'!Y8</f>
        <v>0</v>
      </c>
      <c r="Z8" s="135">
        <f>'Input data questionnaire'!Z8</f>
        <v>0</v>
      </c>
      <c r="AA8" s="135">
        <f>'Input data questionnaire'!AA8</f>
        <v>0</v>
      </c>
      <c r="AB8" s="135">
        <f>'Input data questionnaire'!AB8</f>
        <v>0</v>
      </c>
      <c r="AC8" s="135">
        <f>'Input data questionnaire'!AC8</f>
        <v>0</v>
      </c>
      <c r="AD8" s="135">
        <f>'Input data questionnaire'!AD8</f>
        <v>0</v>
      </c>
      <c r="AE8" s="135">
        <f>'Input data questionnaire'!AE8</f>
        <v>0</v>
      </c>
      <c r="AF8" s="135">
        <f>'Input data questionnaire'!AF8</f>
        <v>0</v>
      </c>
      <c r="AG8" s="135">
        <f>'Input data questionnaire'!AG8</f>
        <v>0</v>
      </c>
      <c r="AH8" s="135">
        <f>'Input data questionnaire'!AH8</f>
        <v>0</v>
      </c>
      <c r="AI8" s="135">
        <f>'Input data questionnaire'!AI8</f>
        <v>0</v>
      </c>
      <c r="AJ8" s="135">
        <f>'Input data questionnaire'!AJ8</f>
        <v>0</v>
      </c>
      <c r="AK8" s="135">
        <f>'Input data questionnaire'!AK8</f>
        <v>0</v>
      </c>
      <c r="AL8" s="135">
        <f>'Input data questionnaire'!AL8</f>
        <v>0</v>
      </c>
      <c r="AM8" s="135">
        <f>'Input data questionnaire'!AM8</f>
        <v>0</v>
      </c>
      <c r="AN8" s="135">
        <f>'Input data questionnaire'!AN8</f>
        <v>0</v>
      </c>
      <c r="AO8" s="135">
        <f>'Input data questionnaire'!AO8</f>
        <v>0</v>
      </c>
      <c r="AP8" s="135">
        <f>'Input data questionnaire'!AP8</f>
        <v>0</v>
      </c>
      <c r="AQ8" s="135">
        <f>'Input data questionnaire'!AQ8</f>
        <v>0</v>
      </c>
      <c r="AR8" s="135">
        <f>'Input data questionnaire'!AR8</f>
        <v>0</v>
      </c>
      <c r="AS8" s="135">
        <f>'Input data questionnaire'!AS8</f>
        <v>0</v>
      </c>
      <c r="AT8" s="135">
        <f>'Input data questionnaire'!AT8</f>
        <v>0</v>
      </c>
      <c r="AU8" s="135">
        <f>'Input data questionnaire'!AU8</f>
        <v>0</v>
      </c>
      <c r="AV8" s="135">
        <f>'Input data questionnaire'!AV8</f>
        <v>0</v>
      </c>
      <c r="AW8" s="135">
        <f>'Input data questionnaire'!AW8</f>
        <v>0</v>
      </c>
      <c r="AX8" s="135">
        <f>'Input data questionnaire'!AX8</f>
        <v>0</v>
      </c>
      <c r="AY8" s="135">
        <f>'Input data questionnaire'!AY8</f>
        <v>0</v>
      </c>
      <c r="AZ8" s="135">
        <f>'Input data questionnaire'!AZ8</f>
        <v>0</v>
      </c>
      <c r="BA8" s="135">
        <f>'Input data questionnaire'!BA8</f>
        <v>0</v>
      </c>
      <c r="BB8" s="135">
        <f>'Input data questionnaire'!BB8</f>
        <v>0</v>
      </c>
      <c r="BC8" s="135">
        <f>'Input data questionnaire'!BC8</f>
        <v>0</v>
      </c>
      <c r="BD8" s="135">
        <f>'Input data questionnaire'!BD8</f>
        <v>0</v>
      </c>
      <c r="BE8" s="135">
        <f>'Input data questionnaire'!BE8</f>
        <v>0</v>
      </c>
      <c r="BF8" s="135">
        <f>'Input data questionnaire'!BF8</f>
        <v>0</v>
      </c>
      <c r="BG8" s="135">
        <f>'Input data questionnaire'!BG8</f>
        <v>0</v>
      </c>
      <c r="BH8" s="135">
        <f>'Input data questionnaire'!BH8</f>
        <v>0</v>
      </c>
      <c r="BI8" s="135">
        <f>'Input data questionnaire'!BI8</f>
        <v>0</v>
      </c>
      <c r="BJ8" s="135">
        <f>'Input data questionnaire'!BJ8</f>
        <v>0</v>
      </c>
      <c r="BK8" s="135">
        <f>'Input data questionnaire'!BK8</f>
        <v>0</v>
      </c>
      <c r="BL8" s="135">
        <f>'Input data questionnaire'!BL8</f>
        <v>0</v>
      </c>
      <c r="BM8" s="135">
        <f>'Input data questionnaire'!BM8</f>
        <v>0</v>
      </c>
      <c r="BN8" s="135">
        <f>'Input data questionnaire'!BN8</f>
        <v>0</v>
      </c>
      <c r="BO8" s="135">
        <f>'Input data questionnaire'!BO8</f>
        <v>0</v>
      </c>
      <c r="BP8" s="135">
        <f>'Input data questionnaire'!BP8</f>
        <v>0</v>
      </c>
      <c r="BQ8" s="135">
        <f>'Input data questionnaire'!BQ8</f>
        <v>0</v>
      </c>
      <c r="BR8" s="135">
        <f>'Input data questionnaire'!BR8</f>
        <v>0</v>
      </c>
      <c r="BS8" s="135">
        <f>'Input data questionnaire'!BS8</f>
        <v>0</v>
      </c>
      <c r="BT8" s="135">
        <f>'Input data questionnaire'!BT8</f>
        <v>0</v>
      </c>
      <c r="BU8" s="135">
        <f>'Input data questionnaire'!BU8</f>
        <v>0</v>
      </c>
      <c r="BV8" s="135">
        <f>'Input data questionnaire'!BV8</f>
        <v>0</v>
      </c>
      <c r="BW8" s="135">
        <f>'Input data questionnaire'!BW8</f>
        <v>0</v>
      </c>
      <c r="BX8" s="135">
        <f>'Input data questionnaire'!BX8</f>
        <v>0</v>
      </c>
      <c r="BY8" s="135">
        <f>'Input data questionnaire'!BY8</f>
        <v>0</v>
      </c>
      <c r="BZ8" s="135">
        <f>'Input data questionnaire'!BZ8</f>
        <v>0</v>
      </c>
      <c r="CA8" s="135">
        <f>'Input data questionnaire'!CA8</f>
        <v>0</v>
      </c>
      <c r="CB8" s="135">
        <f>'Input data questionnaire'!CB8</f>
        <v>0</v>
      </c>
      <c r="CC8" s="135">
        <f>'Input data questionnaire'!CC8</f>
        <v>0</v>
      </c>
      <c r="CD8" s="135">
        <f>'Input data questionnaire'!CD8</f>
        <v>0</v>
      </c>
      <c r="CE8" s="135">
        <f>'Input data questionnaire'!CE8</f>
        <v>0</v>
      </c>
      <c r="CF8" s="135">
        <f>'Input data questionnaire'!CF8</f>
        <v>0</v>
      </c>
      <c r="CG8" s="135">
        <f>'Input data questionnaire'!CG8</f>
        <v>0</v>
      </c>
      <c r="CH8" s="135">
        <f>'Input data questionnaire'!CH8</f>
        <v>0</v>
      </c>
      <c r="CI8" s="135">
        <f>'Input data questionnaire'!CI8</f>
        <v>0</v>
      </c>
      <c r="CJ8" s="135">
        <f>'Input data questionnaire'!CJ8</f>
        <v>0</v>
      </c>
      <c r="CK8" s="135">
        <f>'Input data questionnaire'!CK8</f>
        <v>0</v>
      </c>
      <c r="CL8" s="135">
        <f>'Input data questionnaire'!CL8</f>
        <v>0</v>
      </c>
      <c r="CM8" s="135">
        <f>'Input data questionnaire'!CM8</f>
        <v>0</v>
      </c>
      <c r="CN8" s="135">
        <f>'Input data questionnaire'!CN8</f>
        <v>0</v>
      </c>
      <c r="CO8" s="135">
        <f>'Input data questionnaire'!CO8</f>
        <v>0</v>
      </c>
      <c r="CP8" s="135">
        <f>'Input data questionnaire'!CP8</f>
        <v>0</v>
      </c>
      <c r="CQ8" s="135">
        <f>'Input data questionnaire'!CQ8</f>
        <v>0</v>
      </c>
      <c r="CR8" s="135">
        <f>'Input data questionnaire'!CR8</f>
        <v>0</v>
      </c>
      <c r="CS8" s="135">
        <f>'Input data questionnaire'!CS8</f>
        <v>0</v>
      </c>
      <c r="CT8" s="135">
        <f>'Input data questionnaire'!CT8</f>
        <v>0</v>
      </c>
      <c r="CU8" s="135">
        <f>'Input data questionnaire'!CU8</f>
        <v>0</v>
      </c>
      <c r="CV8" s="135">
        <f>'Input data questionnaire'!CV8</f>
        <v>0</v>
      </c>
      <c r="CW8" s="135">
        <f>'Input data questionnaire'!CW8</f>
        <v>0</v>
      </c>
      <c r="CX8" s="135">
        <f>'Input data questionnaire'!CX8</f>
        <v>0</v>
      </c>
      <c r="CY8" s="135">
        <f>'Input data questionnaire'!CY8</f>
        <v>0</v>
      </c>
      <c r="CZ8" s="135">
        <f>'Input data questionnaire'!CZ8</f>
        <v>0</v>
      </c>
      <c r="DB8" s="2">
        <f t="shared" si="0"/>
        <v>0</v>
      </c>
      <c r="DC8" s="38">
        <f t="shared" si="2"/>
        <v>0</v>
      </c>
      <c r="DD8" s="2">
        <f t="shared" si="1"/>
        <v>0</v>
      </c>
      <c r="DF8" s="38">
        <f>'Input data questionnaire'!DB8</f>
        <v>0</v>
      </c>
      <c r="DH8" s="17" t="e">
        <f t="shared" si="3"/>
        <v>#DIV/0!</v>
      </c>
      <c r="DJ8" s="37" t="e">
        <f>AVERAGE(DH7:DH8)</f>
        <v>#DIV/0!</v>
      </c>
      <c r="DK8" s="40"/>
      <c r="DL8" s="40" t="e">
        <f>IF(DJ8&gt;=0.75,1,0)</f>
        <v>#DIV/0!</v>
      </c>
      <c r="DN8" s="17"/>
      <c r="DR8" s="2"/>
      <c r="DS8" s="2"/>
      <c r="DT8" s="2">
        <v>2</v>
      </c>
      <c r="DV8" s="344"/>
      <c r="DW8" s="41"/>
      <c r="DX8" s="41"/>
      <c r="DY8" s="147" t="e">
        <f>'Review Doc'!J5</f>
        <v>#DIV/0!</v>
      </c>
      <c r="DZ8" s="147"/>
      <c r="EA8" s="147"/>
      <c r="EC8" s="324" t="e">
        <f>IF(DH8&lt;=0.75,Recommondations!D8,"-")</f>
        <v>#DIV/0!</v>
      </c>
      <c r="ED8" s="324"/>
      <c r="EE8" s="324"/>
      <c r="EF8" s="324"/>
      <c r="EG8" s="324"/>
      <c r="EH8" s="324"/>
      <c r="EI8" s="324"/>
      <c r="EK8" s="351" t="e">
        <f>IF(DY8&lt;1,Recommondations!H6,"-")</f>
        <v>#DIV/0!</v>
      </c>
      <c r="EL8" s="352"/>
      <c r="EM8" s="352"/>
      <c r="EN8" s="352"/>
      <c r="EO8" s="352"/>
      <c r="EP8" s="352"/>
      <c r="EQ8" s="353"/>
      <c r="FB8" s="266" t="s">
        <v>49</v>
      </c>
      <c r="FC8" s="267" t="e">
        <f>SUM(Partnership!E4:E7)</f>
        <v>#DIV/0!</v>
      </c>
      <c r="FD8" s="267">
        <f>100/8</f>
        <v>12.5</v>
      </c>
      <c r="FE8" s="267" t="e">
        <f t="shared" si="4"/>
        <v>#DIV/0!</v>
      </c>
    </row>
    <row r="9" spans="1:161" s="1" customFormat="1" ht="35" customHeight="1" x14ac:dyDescent="0.2">
      <c r="A9" s="336"/>
      <c r="B9" s="335">
        <v>4</v>
      </c>
      <c r="C9" s="9">
        <v>7</v>
      </c>
      <c r="D9" s="113" t="s">
        <v>8</v>
      </c>
      <c r="E9" s="135">
        <f>'Input data questionnaire'!E9</f>
        <v>0</v>
      </c>
      <c r="F9" s="135">
        <f>'Input data questionnaire'!F9</f>
        <v>0</v>
      </c>
      <c r="G9" s="135">
        <f>'Input data questionnaire'!G9</f>
        <v>0</v>
      </c>
      <c r="H9" s="135">
        <f>'Input data questionnaire'!H9</f>
        <v>0</v>
      </c>
      <c r="I9" s="135">
        <f>'Input data questionnaire'!I9</f>
        <v>0</v>
      </c>
      <c r="J9" s="135">
        <f>'Input data questionnaire'!J9</f>
        <v>0</v>
      </c>
      <c r="K9" s="135">
        <f>'Input data questionnaire'!K9</f>
        <v>0</v>
      </c>
      <c r="L9" s="135">
        <f>'Input data questionnaire'!L9</f>
        <v>0</v>
      </c>
      <c r="M9" s="135">
        <f>'Input data questionnaire'!M9</f>
        <v>0</v>
      </c>
      <c r="N9" s="135">
        <f>'Input data questionnaire'!N9</f>
        <v>0</v>
      </c>
      <c r="O9" s="135">
        <f>'Input data questionnaire'!O9</f>
        <v>0</v>
      </c>
      <c r="P9" s="135">
        <f>'Input data questionnaire'!P9</f>
        <v>0</v>
      </c>
      <c r="Q9" s="135">
        <f>'Input data questionnaire'!Q9</f>
        <v>0</v>
      </c>
      <c r="R9" s="135">
        <f>'Input data questionnaire'!R9</f>
        <v>0</v>
      </c>
      <c r="S9" s="135">
        <f>'Input data questionnaire'!S9</f>
        <v>0</v>
      </c>
      <c r="T9" s="135">
        <f>'Input data questionnaire'!T9</f>
        <v>0</v>
      </c>
      <c r="U9" s="135">
        <f>'Input data questionnaire'!U9</f>
        <v>0</v>
      </c>
      <c r="V9" s="135">
        <f>'Input data questionnaire'!V9</f>
        <v>0</v>
      </c>
      <c r="W9" s="135">
        <f>'Input data questionnaire'!W9</f>
        <v>0</v>
      </c>
      <c r="X9" s="135">
        <f>'Input data questionnaire'!X9</f>
        <v>0</v>
      </c>
      <c r="Y9" s="135">
        <f>'Input data questionnaire'!Y9</f>
        <v>0</v>
      </c>
      <c r="Z9" s="135">
        <f>'Input data questionnaire'!Z9</f>
        <v>0</v>
      </c>
      <c r="AA9" s="135">
        <f>'Input data questionnaire'!AA9</f>
        <v>0</v>
      </c>
      <c r="AB9" s="135">
        <f>'Input data questionnaire'!AB9</f>
        <v>0</v>
      </c>
      <c r="AC9" s="135">
        <f>'Input data questionnaire'!AC9</f>
        <v>0</v>
      </c>
      <c r="AD9" s="135">
        <f>'Input data questionnaire'!AD9</f>
        <v>0</v>
      </c>
      <c r="AE9" s="135">
        <f>'Input data questionnaire'!AE9</f>
        <v>0</v>
      </c>
      <c r="AF9" s="135">
        <f>'Input data questionnaire'!AF9</f>
        <v>0</v>
      </c>
      <c r="AG9" s="135">
        <f>'Input data questionnaire'!AG9</f>
        <v>0</v>
      </c>
      <c r="AH9" s="135">
        <f>'Input data questionnaire'!AH9</f>
        <v>0</v>
      </c>
      <c r="AI9" s="135">
        <f>'Input data questionnaire'!AI9</f>
        <v>0</v>
      </c>
      <c r="AJ9" s="135">
        <f>'Input data questionnaire'!AJ9</f>
        <v>0</v>
      </c>
      <c r="AK9" s="135">
        <f>'Input data questionnaire'!AK9</f>
        <v>0</v>
      </c>
      <c r="AL9" s="135">
        <f>'Input data questionnaire'!AL9</f>
        <v>0</v>
      </c>
      <c r="AM9" s="135">
        <f>'Input data questionnaire'!AM9</f>
        <v>0</v>
      </c>
      <c r="AN9" s="135">
        <f>'Input data questionnaire'!AN9</f>
        <v>0</v>
      </c>
      <c r="AO9" s="135">
        <f>'Input data questionnaire'!AO9</f>
        <v>0</v>
      </c>
      <c r="AP9" s="135">
        <f>'Input data questionnaire'!AP9</f>
        <v>0</v>
      </c>
      <c r="AQ9" s="135">
        <f>'Input data questionnaire'!AQ9</f>
        <v>0</v>
      </c>
      <c r="AR9" s="135">
        <f>'Input data questionnaire'!AR9</f>
        <v>0</v>
      </c>
      <c r="AS9" s="135">
        <f>'Input data questionnaire'!AS9</f>
        <v>0</v>
      </c>
      <c r="AT9" s="135">
        <f>'Input data questionnaire'!AT9</f>
        <v>0</v>
      </c>
      <c r="AU9" s="135">
        <f>'Input data questionnaire'!AU9</f>
        <v>0</v>
      </c>
      <c r="AV9" s="135">
        <f>'Input data questionnaire'!AV9</f>
        <v>0</v>
      </c>
      <c r="AW9" s="135">
        <f>'Input data questionnaire'!AW9</f>
        <v>0</v>
      </c>
      <c r="AX9" s="135">
        <f>'Input data questionnaire'!AX9</f>
        <v>0</v>
      </c>
      <c r="AY9" s="135">
        <f>'Input data questionnaire'!AY9</f>
        <v>0</v>
      </c>
      <c r="AZ9" s="135">
        <f>'Input data questionnaire'!AZ9</f>
        <v>0</v>
      </c>
      <c r="BA9" s="135">
        <f>'Input data questionnaire'!BA9</f>
        <v>0</v>
      </c>
      <c r="BB9" s="135">
        <f>'Input data questionnaire'!BB9</f>
        <v>0</v>
      </c>
      <c r="BC9" s="135">
        <f>'Input data questionnaire'!BC9</f>
        <v>0</v>
      </c>
      <c r="BD9" s="135">
        <f>'Input data questionnaire'!BD9</f>
        <v>0</v>
      </c>
      <c r="BE9" s="135">
        <f>'Input data questionnaire'!BE9</f>
        <v>0</v>
      </c>
      <c r="BF9" s="135">
        <f>'Input data questionnaire'!BF9</f>
        <v>0</v>
      </c>
      <c r="BG9" s="135">
        <f>'Input data questionnaire'!BG9</f>
        <v>0</v>
      </c>
      <c r="BH9" s="135">
        <f>'Input data questionnaire'!BH9</f>
        <v>0</v>
      </c>
      <c r="BI9" s="135">
        <f>'Input data questionnaire'!BI9</f>
        <v>0</v>
      </c>
      <c r="BJ9" s="135">
        <f>'Input data questionnaire'!BJ9</f>
        <v>0</v>
      </c>
      <c r="BK9" s="135">
        <f>'Input data questionnaire'!BK9</f>
        <v>0</v>
      </c>
      <c r="BL9" s="135">
        <f>'Input data questionnaire'!BL9</f>
        <v>0</v>
      </c>
      <c r="BM9" s="135">
        <f>'Input data questionnaire'!BM9</f>
        <v>0</v>
      </c>
      <c r="BN9" s="135">
        <f>'Input data questionnaire'!BN9</f>
        <v>0</v>
      </c>
      <c r="BO9" s="135">
        <f>'Input data questionnaire'!BO9</f>
        <v>0</v>
      </c>
      <c r="BP9" s="135">
        <f>'Input data questionnaire'!BP9</f>
        <v>0</v>
      </c>
      <c r="BQ9" s="135">
        <f>'Input data questionnaire'!BQ9</f>
        <v>0</v>
      </c>
      <c r="BR9" s="135">
        <f>'Input data questionnaire'!BR9</f>
        <v>0</v>
      </c>
      <c r="BS9" s="135">
        <f>'Input data questionnaire'!BS9</f>
        <v>0</v>
      </c>
      <c r="BT9" s="135">
        <f>'Input data questionnaire'!BT9</f>
        <v>0</v>
      </c>
      <c r="BU9" s="135">
        <f>'Input data questionnaire'!BU9</f>
        <v>0</v>
      </c>
      <c r="BV9" s="135">
        <f>'Input data questionnaire'!BV9</f>
        <v>0</v>
      </c>
      <c r="BW9" s="135">
        <f>'Input data questionnaire'!BW9</f>
        <v>0</v>
      </c>
      <c r="BX9" s="135">
        <f>'Input data questionnaire'!BX9</f>
        <v>0</v>
      </c>
      <c r="BY9" s="135">
        <f>'Input data questionnaire'!BY9</f>
        <v>0</v>
      </c>
      <c r="BZ9" s="135">
        <f>'Input data questionnaire'!BZ9</f>
        <v>0</v>
      </c>
      <c r="CA9" s="135">
        <f>'Input data questionnaire'!CA9</f>
        <v>0</v>
      </c>
      <c r="CB9" s="135">
        <f>'Input data questionnaire'!CB9</f>
        <v>0</v>
      </c>
      <c r="CC9" s="135">
        <f>'Input data questionnaire'!CC9</f>
        <v>0</v>
      </c>
      <c r="CD9" s="135">
        <f>'Input data questionnaire'!CD9</f>
        <v>0</v>
      </c>
      <c r="CE9" s="135">
        <f>'Input data questionnaire'!CE9</f>
        <v>0</v>
      </c>
      <c r="CF9" s="135">
        <f>'Input data questionnaire'!CF9</f>
        <v>0</v>
      </c>
      <c r="CG9" s="135">
        <f>'Input data questionnaire'!CG9</f>
        <v>0</v>
      </c>
      <c r="CH9" s="135">
        <f>'Input data questionnaire'!CH9</f>
        <v>0</v>
      </c>
      <c r="CI9" s="135">
        <f>'Input data questionnaire'!CI9</f>
        <v>0</v>
      </c>
      <c r="CJ9" s="135">
        <f>'Input data questionnaire'!CJ9</f>
        <v>0</v>
      </c>
      <c r="CK9" s="135">
        <f>'Input data questionnaire'!CK9</f>
        <v>0</v>
      </c>
      <c r="CL9" s="135">
        <f>'Input data questionnaire'!CL9</f>
        <v>0</v>
      </c>
      <c r="CM9" s="135">
        <f>'Input data questionnaire'!CM9</f>
        <v>0</v>
      </c>
      <c r="CN9" s="135">
        <f>'Input data questionnaire'!CN9</f>
        <v>0</v>
      </c>
      <c r="CO9" s="135">
        <f>'Input data questionnaire'!CO9</f>
        <v>0</v>
      </c>
      <c r="CP9" s="135">
        <f>'Input data questionnaire'!CP9</f>
        <v>0</v>
      </c>
      <c r="CQ9" s="135">
        <f>'Input data questionnaire'!CQ9</f>
        <v>0</v>
      </c>
      <c r="CR9" s="135">
        <f>'Input data questionnaire'!CR9</f>
        <v>0</v>
      </c>
      <c r="CS9" s="135">
        <f>'Input data questionnaire'!CS9</f>
        <v>0</v>
      </c>
      <c r="CT9" s="135">
        <f>'Input data questionnaire'!CT9</f>
        <v>0</v>
      </c>
      <c r="CU9" s="135">
        <f>'Input data questionnaire'!CU9</f>
        <v>0</v>
      </c>
      <c r="CV9" s="135">
        <f>'Input data questionnaire'!CV9</f>
        <v>0</v>
      </c>
      <c r="CW9" s="135">
        <f>'Input data questionnaire'!CW9</f>
        <v>0</v>
      </c>
      <c r="CX9" s="135">
        <f>'Input data questionnaire'!CX9</f>
        <v>0</v>
      </c>
      <c r="CY9" s="135">
        <f>'Input data questionnaire'!CY9</f>
        <v>0</v>
      </c>
      <c r="CZ9" s="135">
        <f>'Input data questionnaire'!CZ9</f>
        <v>0</v>
      </c>
      <c r="DB9" s="2">
        <f t="shared" si="0"/>
        <v>0</v>
      </c>
      <c r="DC9" s="38">
        <f t="shared" si="2"/>
        <v>0</v>
      </c>
      <c r="DD9" s="2">
        <f t="shared" si="1"/>
        <v>0</v>
      </c>
      <c r="DF9" s="38">
        <f>'Input data questionnaire'!DB9</f>
        <v>0</v>
      </c>
      <c r="DH9" s="17" t="e">
        <f t="shared" si="3"/>
        <v>#DIV/0!</v>
      </c>
      <c r="DJ9" s="2"/>
      <c r="DK9" s="10"/>
      <c r="DL9" s="10"/>
      <c r="DN9" s="17"/>
      <c r="DR9" s="2"/>
      <c r="DS9" s="2"/>
      <c r="DT9" s="2"/>
      <c r="DV9" s="344" t="e">
        <f>SUM(DL10+DN10+DP10+DQ10+DR10)*DT10</f>
        <v>#DIV/0!</v>
      </c>
      <c r="DW9" s="41"/>
      <c r="DX9" s="41"/>
      <c r="DY9" s="147"/>
      <c r="DZ9" s="147"/>
      <c r="EA9" s="147"/>
      <c r="EC9" s="324" t="e">
        <f>IF(DH9&lt;=0.75,Recommondations!D9,"-")</f>
        <v>#DIV/0!</v>
      </c>
      <c r="ED9" s="324"/>
      <c r="EE9" s="324"/>
      <c r="EF9" s="324"/>
      <c r="EG9" s="324"/>
      <c r="EH9" s="324"/>
      <c r="EI9" s="324"/>
      <c r="FB9" s="266" t="s">
        <v>396</v>
      </c>
      <c r="FC9" s="267" t="e">
        <f>SUM(Participation!E4:E18)</f>
        <v>#DIV/0!</v>
      </c>
      <c r="FD9" s="267">
        <f>100/30</f>
        <v>3.3333333333333335</v>
      </c>
      <c r="FE9" s="267" t="e">
        <f t="shared" si="4"/>
        <v>#DIV/0!</v>
      </c>
    </row>
    <row r="10" spans="1:161" s="1" customFormat="1" ht="35" customHeight="1" x14ac:dyDescent="0.2">
      <c r="A10" s="336"/>
      <c r="B10" s="335"/>
      <c r="C10" s="9">
        <v>8</v>
      </c>
      <c r="D10" s="113" t="s">
        <v>9</v>
      </c>
      <c r="E10" s="135">
        <f>'Input data questionnaire'!E10</f>
        <v>0</v>
      </c>
      <c r="F10" s="135">
        <f>'Input data questionnaire'!F10</f>
        <v>0</v>
      </c>
      <c r="G10" s="135">
        <f>'Input data questionnaire'!G10</f>
        <v>0</v>
      </c>
      <c r="H10" s="135">
        <f>'Input data questionnaire'!H10</f>
        <v>0</v>
      </c>
      <c r="I10" s="135">
        <f>'Input data questionnaire'!I10</f>
        <v>0</v>
      </c>
      <c r="J10" s="135">
        <f>'Input data questionnaire'!J10</f>
        <v>0</v>
      </c>
      <c r="K10" s="135">
        <f>'Input data questionnaire'!K10</f>
        <v>0</v>
      </c>
      <c r="L10" s="135">
        <f>'Input data questionnaire'!L10</f>
        <v>0</v>
      </c>
      <c r="M10" s="135">
        <f>'Input data questionnaire'!M10</f>
        <v>0</v>
      </c>
      <c r="N10" s="135">
        <f>'Input data questionnaire'!N10</f>
        <v>0</v>
      </c>
      <c r="O10" s="135">
        <f>'Input data questionnaire'!O10</f>
        <v>0</v>
      </c>
      <c r="P10" s="135">
        <f>'Input data questionnaire'!P10</f>
        <v>0</v>
      </c>
      <c r="Q10" s="135">
        <f>'Input data questionnaire'!Q10</f>
        <v>0</v>
      </c>
      <c r="R10" s="135">
        <f>'Input data questionnaire'!R10</f>
        <v>0</v>
      </c>
      <c r="S10" s="135">
        <f>'Input data questionnaire'!S10</f>
        <v>0</v>
      </c>
      <c r="T10" s="135">
        <f>'Input data questionnaire'!T10</f>
        <v>0</v>
      </c>
      <c r="U10" s="135">
        <f>'Input data questionnaire'!U10</f>
        <v>0</v>
      </c>
      <c r="V10" s="135">
        <f>'Input data questionnaire'!V10</f>
        <v>0</v>
      </c>
      <c r="W10" s="135">
        <f>'Input data questionnaire'!W10</f>
        <v>0</v>
      </c>
      <c r="X10" s="135">
        <f>'Input data questionnaire'!X10</f>
        <v>0</v>
      </c>
      <c r="Y10" s="135">
        <f>'Input data questionnaire'!Y10</f>
        <v>0</v>
      </c>
      <c r="Z10" s="135">
        <f>'Input data questionnaire'!Z10</f>
        <v>0</v>
      </c>
      <c r="AA10" s="135">
        <f>'Input data questionnaire'!AA10</f>
        <v>0</v>
      </c>
      <c r="AB10" s="135">
        <f>'Input data questionnaire'!AB10</f>
        <v>0</v>
      </c>
      <c r="AC10" s="135">
        <f>'Input data questionnaire'!AC10</f>
        <v>0</v>
      </c>
      <c r="AD10" s="135">
        <f>'Input data questionnaire'!AD10</f>
        <v>0</v>
      </c>
      <c r="AE10" s="135">
        <f>'Input data questionnaire'!AE10</f>
        <v>0</v>
      </c>
      <c r="AF10" s="135">
        <f>'Input data questionnaire'!AF10</f>
        <v>0</v>
      </c>
      <c r="AG10" s="135">
        <f>'Input data questionnaire'!AG10</f>
        <v>0</v>
      </c>
      <c r="AH10" s="135">
        <f>'Input data questionnaire'!AH10</f>
        <v>0</v>
      </c>
      <c r="AI10" s="135">
        <f>'Input data questionnaire'!AI10</f>
        <v>0</v>
      </c>
      <c r="AJ10" s="135">
        <f>'Input data questionnaire'!AJ10</f>
        <v>0</v>
      </c>
      <c r="AK10" s="135">
        <f>'Input data questionnaire'!AK10</f>
        <v>0</v>
      </c>
      <c r="AL10" s="135">
        <f>'Input data questionnaire'!AL10</f>
        <v>0</v>
      </c>
      <c r="AM10" s="135">
        <f>'Input data questionnaire'!AM10</f>
        <v>0</v>
      </c>
      <c r="AN10" s="135">
        <f>'Input data questionnaire'!AN10</f>
        <v>0</v>
      </c>
      <c r="AO10" s="135">
        <f>'Input data questionnaire'!AO10</f>
        <v>0</v>
      </c>
      <c r="AP10" s="135">
        <f>'Input data questionnaire'!AP10</f>
        <v>0</v>
      </c>
      <c r="AQ10" s="135">
        <f>'Input data questionnaire'!AQ10</f>
        <v>0</v>
      </c>
      <c r="AR10" s="135">
        <f>'Input data questionnaire'!AR10</f>
        <v>0</v>
      </c>
      <c r="AS10" s="135">
        <f>'Input data questionnaire'!AS10</f>
        <v>0</v>
      </c>
      <c r="AT10" s="135">
        <f>'Input data questionnaire'!AT10</f>
        <v>0</v>
      </c>
      <c r="AU10" s="135">
        <f>'Input data questionnaire'!AU10</f>
        <v>0</v>
      </c>
      <c r="AV10" s="135">
        <f>'Input data questionnaire'!AV10</f>
        <v>0</v>
      </c>
      <c r="AW10" s="135">
        <f>'Input data questionnaire'!AW10</f>
        <v>0</v>
      </c>
      <c r="AX10" s="135">
        <f>'Input data questionnaire'!AX10</f>
        <v>0</v>
      </c>
      <c r="AY10" s="135">
        <f>'Input data questionnaire'!AY10</f>
        <v>0</v>
      </c>
      <c r="AZ10" s="135">
        <f>'Input data questionnaire'!AZ10</f>
        <v>0</v>
      </c>
      <c r="BA10" s="135">
        <f>'Input data questionnaire'!BA10</f>
        <v>0</v>
      </c>
      <c r="BB10" s="135">
        <f>'Input data questionnaire'!BB10</f>
        <v>0</v>
      </c>
      <c r="BC10" s="135">
        <f>'Input data questionnaire'!BC10</f>
        <v>0</v>
      </c>
      <c r="BD10" s="135">
        <f>'Input data questionnaire'!BD10</f>
        <v>0</v>
      </c>
      <c r="BE10" s="135">
        <f>'Input data questionnaire'!BE10</f>
        <v>0</v>
      </c>
      <c r="BF10" s="135">
        <f>'Input data questionnaire'!BF10</f>
        <v>0</v>
      </c>
      <c r="BG10" s="135">
        <f>'Input data questionnaire'!BG10</f>
        <v>0</v>
      </c>
      <c r="BH10" s="135">
        <f>'Input data questionnaire'!BH10</f>
        <v>0</v>
      </c>
      <c r="BI10" s="135">
        <f>'Input data questionnaire'!BI10</f>
        <v>0</v>
      </c>
      <c r="BJ10" s="135">
        <f>'Input data questionnaire'!BJ10</f>
        <v>0</v>
      </c>
      <c r="BK10" s="135">
        <f>'Input data questionnaire'!BK10</f>
        <v>0</v>
      </c>
      <c r="BL10" s="135">
        <f>'Input data questionnaire'!BL10</f>
        <v>0</v>
      </c>
      <c r="BM10" s="135">
        <f>'Input data questionnaire'!BM10</f>
        <v>0</v>
      </c>
      <c r="BN10" s="135">
        <f>'Input data questionnaire'!BN10</f>
        <v>0</v>
      </c>
      <c r="BO10" s="135">
        <f>'Input data questionnaire'!BO10</f>
        <v>0</v>
      </c>
      <c r="BP10" s="135">
        <f>'Input data questionnaire'!BP10</f>
        <v>0</v>
      </c>
      <c r="BQ10" s="135">
        <f>'Input data questionnaire'!BQ10</f>
        <v>0</v>
      </c>
      <c r="BR10" s="135">
        <f>'Input data questionnaire'!BR10</f>
        <v>0</v>
      </c>
      <c r="BS10" s="135">
        <f>'Input data questionnaire'!BS10</f>
        <v>0</v>
      </c>
      <c r="BT10" s="135">
        <f>'Input data questionnaire'!BT10</f>
        <v>0</v>
      </c>
      <c r="BU10" s="135">
        <f>'Input data questionnaire'!BU10</f>
        <v>0</v>
      </c>
      <c r="BV10" s="135">
        <f>'Input data questionnaire'!BV10</f>
        <v>0</v>
      </c>
      <c r="BW10" s="135">
        <f>'Input data questionnaire'!BW10</f>
        <v>0</v>
      </c>
      <c r="BX10" s="135">
        <f>'Input data questionnaire'!BX10</f>
        <v>0</v>
      </c>
      <c r="BY10" s="135">
        <f>'Input data questionnaire'!BY10</f>
        <v>0</v>
      </c>
      <c r="BZ10" s="135">
        <f>'Input data questionnaire'!BZ10</f>
        <v>0</v>
      </c>
      <c r="CA10" s="135">
        <f>'Input data questionnaire'!CA10</f>
        <v>0</v>
      </c>
      <c r="CB10" s="135">
        <f>'Input data questionnaire'!CB10</f>
        <v>0</v>
      </c>
      <c r="CC10" s="135">
        <f>'Input data questionnaire'!CC10</f>
        <v>0</v>
      </c>
      <c r="CD10" s="135">
        <f>'Input data questionnaire'!CD10</f>
        <v>0</v>
      </c>
      <c r="CE10" s="135">
        <f>'Input data questionnaire'!CE10</f>
        <v>0</v>
      </c>
      <c r="CF10" s="135">
        <f>'Input data questionnaire'!CF10</f>
        <v>0</v>
      </c>
      <c r="CG10" s="135">
        <f>'Input data questionnaire'!CG10</f>
        <v>0</v>
      </c>
      <c r="CH10" s="135">
        <f>'Input data questionnaire'!CH10</f>
        <v>0</v>
      </c>
      <c r="CI10" s="135">
        <f>'Input data questionnaire'!CI10</f>
        <v>0</v>
      </c>
      <c r="CJ10" s="135">
        <f>'Input data questionnaire'!CJ10</f>
        <v>0</v>
      </c>
      <c r="CK10" s="135">
        <f>'Input data questionnaire'!CK10</f>
        <v>0</v>
      </c>
      <c r="CL10" s="135">
        <f>'Input data questionnaire'!CL10</f>
        <v>0</v>
      </c>
      <c r="CM10" s="135">
        <f>'Input data questionnaire'!CM10</f>
        <v>0</v>
      </c>
      <c r="CN10" s="135">
        <f>'Input data questionnaire'!CN10</f>
        <v>0</v>
      </c>
      <c r="CO10" s="135">
        <f>'Input data questionnaire'!CO10</f>
        <v>0</v>
      </c>
      <c r="CP10" s="135">
        <f>'Input data questionnaire'!CP10</f>
        <v>0</v>
      </c>
      <c r="CQ10" s="135">
        <f>'Input data questionnaire'!CQ10</f>
        <v>0</v>
      </c>
      <c r="CR10" s="135">
        <f>'Input data questionnaire'!CR10</f>
        <v>0</v>
      </c>
      <c r="CS10" s="135">
        <f>'Input data questionnaire'!CS10</f>
        <v>0</v>
      </c>
      <c r="CT10" s="135">
        <f>'Input data questionnaire'!CT10</f>
        <v>0</v>
      </c>
      <c r="CU10" s="135">
        <f>'Input data questionnaire'!CU10</f>
        <v>0</v>
      </c>
      <c r="CV10" s="135">
        <f>'Input data questionnaire'!CV10</f>
        <v>0</v>
      </c>
      <c r="CW10" s="135">
        <f>'Input data questionnaire'!CW10</f>
        <v>0</v>
      </c>
      <c r="CX10" s="135">
        <f>'Input data questionnaire'!CX10</f>
        <v>0</v>
      </c>
      <c r="CY10" s="135">
        <f>'Input data questionnaire'!CY10</f>
        <v>0</v>
      </c>
      <c r="CZ10" s="135">
        <f>'Input data questionnaire'!CZ10</f>
        <v>0</v>
      </c>
      <c r="DB10" s="2">
        <f t="shared" si="0"/>
        <v>0</v>
      </c>
      <c r="DC10" s="38">
        <f t="shared" si="2"/>
        <v>0</v>
      </c>
      <c r="DD10" s="2">
        <f t="shared" si="1"/>
        <v>0</v>
      </c>
      <c r="DF10" s="38">
        <f>'Input data questionnaire'!DB10</f>
        <v>0</v>
      </c>
      <c r="DH10" s="17" t="e">
        <f t="shared" si="3"/>
        <v>#DIV/0!</v>
      </c>
      <c r="DJ10" s="37" t="e">
        <f>AVERAGE(DH9:DH10)</f>
        <v>#DIV/0!</v>
      </c>
      <c r="DK10" s="40"/>
      <c r="DL10" s="40" t="e">
        <f>IF(DJ10&gt;=0.75,1,0)</f>
        <v>#DIV/0!</v>
      </c>
      <c r="DN10" s="250">
        <f>IF('Review Doc'!D5="X",1,0)</f>
        <v>0</v>
      </c>
      <c r="DR10" s="2"/>
      <c r="DS10" s="2"/>
      <c r="DT10" s="2">
        <v>2</v>
      </c>
      <c r="DV10" s="344"/>
      <c r="DW10" s="41"/>
      <c r="DX10" s="41"/>
      <c r="DY10" s="147"/>
      <c r="DZ10" s="147"/>
      <c r="EA10" s="147"/>
      <c r="EC10" s="324" t="e">
        <f>IF(DH10&lt;=0.75,Recommondations!D10,"-")</f>
        <v>#DIV/0!</v>
      </c>
      <c r="ED10" s="324"/>
      <c r="EE10" s="324"/>
      <c r="EF10" s="324"/>
      <c r="EG10" s="324"/>
      <c r="EH10" s="324"/>
      <c r="EI10" s="324"/>
      <c r="FB10" s="266" t="s">
        <v>395</v>
      </c>
      <c r="FC10" s="267" t="e">
        <f>SUM('Person Centered Approach'!E4:E15)</f>
        <v>#DIV/0!</v>
      </c>
      <c r="FD10" s="267">
        <f>100/32</f>
        <v>3.125</v>
      </c>
      <c r="FE10" s="267" t="e">
        <f t="shared" si="4"/>
        <v>#DIV/0!</v>
      </c>
    </row>
    <row r="11" spans="1:161" s="1" customFormat="1" ht="35" customHeight="1" x14ac:dyDescent="0.2">
      <c r="A11" s="336"/>
      <c r="B11" s="335">
        <v>5</v>
      </c>
      <c r="C11" s="9">
        <v>9</v>
      </c>
      <c r="D11" s="113" t="s">
        <v>10</v>
      </c>
      <c r="E11" s="135">
        <f>'Input data questionnaire'!E11</f>
        <v>0</v>
      </c>
      <c r="F11" s="135">
        <f>'Input data questionnaire'!F11</f>
        <v>0</v>
      </c>
      <c r="G11" s="135">
        <f>'Input data questionnaire'!G11</f>
        <v>0</v>
      </c>
      <c r="H11" s="135">
        <f>'Input data questionnaire'!H11</f>
        <v>0</v>
      </c>
      <c r="I11" s="135">
        <f>'Input data questionnaire'!I11</f>
        <v>0</v>
      </c>
      <c r="J11" s="135">
        <f>'Input data questionnaire'!J11</f>
        <v>0</v>
      </c>
      <c r="K11" s="135">
        <f>'Input data questionnaire'!K11</f>
        <v>0</v>
      </c>
      <c r="L11" s="135">
        <f>'Input data questionnaire'!L11</f>
        <v>0</v>
      </c>
      <c r="M11" s="135">
        <f>'Input data questionnaire'!M11</f>
        <v>0</v>
      </c>
      <c r="N11" s="135">
        <f>'Input data questionnaire'!N11</f>
        <v>0</v>
      </c>
      <c r="O11" s="135">
        <f>'Input data questionnaire'!O11</f>
        <v>0</v>
      </c>
      <c r="P11" s="135">
        <f>'Input data questionnaire'!P11</f>
        <v>0</v>
      </c>
      <c r="Q11" s="135">
        <f>'Input data questionnaire'!Q11</f>
        <v>0</v>
      </c>
      <c r="R11" s="135">
        <f>'Input data questionnaire'!R11</f>
        <v>0</v>
      </c>
      <c r="S11" s="135">
        <f>'Input data questionnaire'!S11</f>
        <v>0</v>
      </c>
      <c r="T11" s="135">
        <f>'Input data questionnaire'!T11</f>
        <v>0</v>
      </c>
      <c r="U11" s="135">
        <f>'Input data questionnaire'!U11</f>
        <v>0</v>
      </c>
      <c r="V11" s="135">
        <f>'Input data questionnaire'!V11</f>
        <v>0</v>
      </c>
      <c r="W11" s="135">
        <f>'Input data questionnaire'!W11</f>
        <v>0</v>
      </c>
      <c r="X11" s="135">
        <f>'Input data questionnaire'!X11</f>
        <v>0</v>
      </c>
      <c r="Y11" s="135">
        <f>'Input data questionnaire'!Y11</f>
        <v>0</v>
      </c>
      <c r="Z11" s="135">
        <f>'Input data questionnaire'!Z11</f>
        <v>0</v>
      </c>
      <c r="AA11" s="135">
        <f>'Input data questionnaire'!AA11</f>
        <v>0</v>
      </c>
      <c r="AB11" s="135">
        <f>'Input data questionnaire'!AB11</f>
        <v>0</v>
      </c>
      <c r="AC11" s="135">
        <f>'Input data questionnaire'!AC11</f>
        <v>0</v>
      </c>
      <c r="AD11" s="135">
        <f>'Input data questionnaire'!AD11</f>
        <v>0</v>
      </c>
      <c r="AE11" s="135">
        <f>'Input data questionnaire'!AE11</f>
        <v>0</v>
      </c>
      <c r="AF11" s="135">
        <f>'Input data questionnaire'!AF11</f>
        <v>0</v>
      </c>
      <c r="AG11" s="135">
        <f>'Input data questionnaire'!AG11</f>
        <v>0</v>
      </c>
      <c r="AH11" s="135">
        <f>'Input data questionnaire'!AH11</f>
        <v>0</v>
      </c>
      <c r="AI11" s="135">
        <f>'Input data questionnaire'!AI11</f>
        <v>0</v>
      </c>
      <c r="AJ11" s="135">
        <f>'Input data questionnaire'!AJ11</f>
        <v>0</v>
      </c>
      <c r="AK11" s="135">
        <f>'Input data questionnaire'!AK11</f>
        <v>0</v>
      </c>
      <c r="AL11" s="135">
        <f>'Input data questionnaire'!AL11</f>
        <v>0</v>
      </c>
      <c r="AM11" s="135">
        <f>'Input data questionnaire'!AM11</f>
        <v>0</v>
      </c>
      <c r="AN11" s="135">
        <f>'Input data questionnaire'!AN11</f>
        <v>0</v>
      </c>
      <c r="AO11" s="135">
        <f>'Input data questionnaire'!AO11</f>
        <v>0</v>
      </c>
      <c r="AP11" s="135">
        <f>'Input data questionnaire'!AP11</f>
        <v>0</v>
      </c>
      <c r="AQ11" s="135">
        <f>'Input data questionnaire'!AQ11</f>
        <v>0</v>
      </c>
      <c r="AR11" s="135">
        <f>'Input data questionnaire'!AR11</f>
        <v>0</v>
      </c>
      <c r="AS11" s="135">
        <f>'Input data questionnaire'!AS11</f>
        <v>0</v>
      </c>
      <c r="AT11" s="135">
        <f>'Input data questionnaire'!AT11</f>
        <v>0</v>
      </c>
      <c r="AU11" s="135">
        <f>'Input data questionnaire'!AU11</f>
        <v>0</v>
      </c>
      <c r="AV11" s="135">
        <f>'Input data questionnaire'!AV11</f>
        <v>0</v>
      </c>
      <c r="AW11" s="135">
        <f>'Input data questionnaire'!AW11</f>
        <v>0</v>
      </c>
      <c r="AX11" s="135">
        <f>'Input data questionnaire'!AX11</f>
        <v>0</v>
      </c>
      <c r="AY11" s="135">
        <f>'Input data questionnaire'!AY11</f>
        <v>0</v>
      </c>
      <c r="AZ11" s="135">
        <f>'Input data questionnaire'!AZ11</f>
        <v>0</v>
      </c>
      <c r="BA11" s="135">
        <f>'Input data questionnaire'!BA11</f>
        <v>0</v>
      </c>
      <c r="BB11" s="135">
        <f>'Input data questionnaire'!BB11</f>
        <v>0</v>
      </c>
      <c r="BC11" s="135">
        <f>'Input data questionnaire'!BC11</f>
        <v>0</v>
      </c>
      <c r="BD11" s="135">
        <f>'Input data questionnaire'!BD11</f>
        <v>0</v>
      </c>
      <c r="BE11" s="135">
        <f>'Input data questionnaire'!BE11</f>
        <v>0</v>
      </c>
      <c r="BF11" s="135">
        <f>'Input data questionnaire'!BF11</f>
        <v>0</v>
      </c>
      <c r="BG11" s="135">
        <f>'Input data questionnaire'!BG11</f>
        <v>0</v>
      </c>
      <c r="BH11" s="135">
        <f>'Input data questionnaire'!BH11</f>
        <v>0</v>
      </c>
      <c r="BI11" s="135">
        <f>'Input data questionnaire'!BI11</f>
        <v>0</v>
      </c>
      <c r="BJ11" s="135">
        <f>'Input data questionnaire'!BJ11</f>
        <v>0</v>
      </c>
      <c r="BK11" s="135">
        <f>'Input data questionnaire'!BK11</f>
        <v>0</v>
      </c>
      <c r="BL11" s="135">
        <f>'Input data questionnaire'!BL11</f>
        <v>0</v>
      </c>
      <c r="BM11" s="135">
        <f>'Input data questionnaire'!BM11</f>
        <v>0</v>
      </c>
      <c r="BN11" s="135">
        <f>'Input data questionnaire'!BN11</f>
        <v>0</v>
      </c>
      <c r="BO11" s="135">
        <f>'Input data questionnaire'!BO11</f>
        <v>0</v>
      </c>
      <c r="BP11" s="135">
        <f>'Input data questionnaire'!BP11</f>
        <v>0</v>
      </c>
      <c r="BQ11" s="135">
        <f>'Input data questionnaire'!BQ11</f>
        <v>0</v>
      </c>
      <c r="BR11" s="135">
        <f>'Input data questionnaire'!BR11</f>
        <v>0</v>
      </c>
      <c r="BS11" s="135">
        <f>'Input data questionnaire'!BS11</f>
        <v>0</v>
      </c>
      <c r="BT11" s="135">
        <f>'Input data questionnaire'!BT11</f>
        <v>0</v>
      </c>
      <c r="BU11" s="135">
        <f>'Input data questionnaire'!BU11</f>
        <v>0</v>
      </c>
      <c r="BV11" s="135">
        <f>'Input data questionnaire'!BV11</f>
        <v>0</v>
      </c>
      <c r="BW11" s="135">
        <f>'Input data questionnaire'!BW11</f>
        <v>0</v>
      </c>
      <c r="BX11" s="135">
        <f>'Input data questionnaire'!BX11</f>
        <v>0</v>
      </c>
      <c r="BY11" s="135">
        <f>'Input data questionnaire'!BY11</f>
        <v>0</v>
      </c>
      <c r="BZ11" s="135">
        <f>'Input data questionnaire'!BZ11</f>
        <v>0</v>
      </c>
      <c r="CA11" s="135">
        <f>'Input data questionnaire'!CA11</f>
        <v>0</v>
      </c>
      <c r="CB11" s="135">
        <f>'Input data questionnaire'!CB11</f>
        <v>0</v>
      </c>
      <c r="CC11" s="135">
        <f>'Input data questionnaire'!CC11</f>
        <v>0</v>
      </c>
      <c r="CD11" s="135">
        <f>'Input data questionnaire'!CD11</f>
        <v>0</v>
      </c>
      <c r="CE11" s="135">
        <f>'Input data questionnaire'!CE11</f>
        <v>0</v>
      </c>
      <c r="CF11" s="135">
        <f>'Input data questionnaire'!CF11</f>
        <v>0</v>
      </c>
      <c r="CG11" s="135">
        <f>'Input data questionnaire'!CG11</f>
        <v>0</v>
      </c>
      <c r="CH11" s="135">
        <f>'Input data questionnaire'!CH11</f>
        <v>0</v>
      </c>
      <c r="CI11" s="135">
        <f>'Input data questionnaire'!CI11</f>
        <v>0</v>
      </c>
      <c r="CJ11" s="135">
        <f>'Input data questionnaire'!CJ11</f>
        <v>0</v>
      </c>
      <c r="CK11" s="135">
        <f>'Input data questionnaire'!CK11</f>
        <v>0</v>
      </c>
      <c r="CL11" s="135">
        <f>'Input data questionnaire'!CL11</f>
        <v>0</v>
      </c>
      <c r="CM11" s="135">
        <f>'Input data questionnaire'!CM11</f>
        <v>0</v>
      </c>
      <c r="CN11" s="135">
        <f>'Input data questionnaire'!CN11</f>
        <v>0</v>
      </c>
      <c r="CO11" s="135">
        <f>'Input data questionnaire'!CO11</f>
        <v>0</v>
      </c>
      <c r="CP11" s="135">
        <f>'Input data questionnaire'!CP11</f>
        <v>0</v>
      </c>
      <c r="CQ11" s="135">
        <f>'Input data questionnaire'!CQ11</f>
        <v>0</v>
      </c>
      <c r="CR11" s="135">
        <f>'Input data questionnaire'!CR11</f>
        <v>0</v>
      </c>
      <c r="CS11" s="135">
        <f>'Input data questionnaire'!CS11</f>
        <v>0</v>
      </c>
      <c r="CT11" s="135">
        <f>'Input data questionnaire'!CT11</f>
        <v>0</v>
      </c>
      <c r="CU11" s="135">
        <f>'Input data questionnaire'!CU11</f>
        <v>0</v>
      </c>
      <c r="CV11" s="135">
        <f>'Input data questionnaire'!CV11</f>
        <v>0</v>
      </c>
      <c r="CW11" s="135">
        <f>'Input data questionnaire'!CW11</f>
        <v>0</v>
      </c>
      <c r="CX11" s="135">
        <f>'Input data questionnaire'!CX11</f>
        <v>0</v>
      </c>
      <c r="CY11" s="135">
        <f>'Input data questionnaire'!CY11</f>
        <v>0</v>
      </c>
      <c r="CZ11" s="135">
        <f>'Input data questionnaire'!CZ11</f>
        <v>0</v>
      </c>
      <c r="DB11" s="2">
        <f t="shared" si="0"/>
        <v>0</v>
      </c>
      <c r="DC11" s="38">
        <f t="shared" si="2"/>
        <v>0</v>
      </c>
      <c r="DD11" s="2">
        <f t="shared" si="1"/>
        <v>0</v>
      </c>
      <c r="DF11" s="38">
        <f>'Input data questionnaire'!DB11</f>
        <v>0</v>
      </c>
      <c r="DH11" s="17" t="e">
        <f t="shared" si="3"/>
        <v>#DIV/0!</v>
      </c>
      <c r="DJ11" s="2"/>
      <c r="DK11" s="10"/>
      <c r="DL11" s="10"/>
      <c r="DN11" s="17"/>
      <c r="DR11" s="2"/>
      <c r="DS11" s="2"/>
      <c r="DT11" s="2"/>
      <c r="DV11" s="344" t="e">
        <f>SUM(DL12+DN12+DP12+DQ12+DR12)*DT12</f>
        <v>#DIV/0!</v>
      </c>
      <c r="DW11" s="41"/>
      <c r="DX11" s="41"/>
      <c r="DY11" s="147"/>
      <c r="DZ11" s="147"/>
      <c r="EA11" s="147"/>
      <c r="EC11" s="324" t="e">
        <f>IF(DH11&lt;=0.75,Recommondations!D11,"-")</f>
        <v>#DIV/0!</v>
      </c>
      <c r="ED11" s="324"/>
      <c r="EE11" s="324"/>
      <c r="EF11" s="324"/>
      <c r="EG11" s="324"/>
      <c r="EH11" s="324"/>
      <c r="EI11" s="324"/>
      <c r="FB11" s="266" t="s">
        <v>399</v>
      </c>
      <c r="FC11" s="267" t="e">
        <f>SUM(Comprehensiveness!E4:E16)</f>
        <v>#DIV/0!</v>
      </c>
      <c r="FD11" s="267">
        <f>100/30</f>
        <v>3.3333333333333335</v>
      </c>
      <c r="FE11" s="267" t="e">
        <f t="shared" si="4"/>
        <v>#DIV/0!</v>
      </c>
    </row>
    <row r="12" spans="1:161" s="1" customFormat="1" ht="35" customHeight="1" x14ac:dyDescent="0.2">
      <c r="A12" s="336"/>
      <c r="B12" s="335"/>
      <c r="C12" s="9">
        <v>10</v>
      </c>
      <c r="D12" s="113" t="s">
        <v>11</v>
      </c>
      <c r="E12" s="135">
        <f>'Input data questionnaire'!E12</f>
        <v>0</v>
      </c>
      <c r="F12" s="135">
        <f>'Input data questionnaire'!F12</f>
        <v>0</v>
      </c>
      <c r="G12" s="135">
        <f>'Input data questionnaire'!G12</f>
        <v>0</v>
      </c>
      <c r="H12" s="135">
        <f>'Input data questionnaire'!H12</f>
        <v>0</v>
      </c>
      <c r="I12" s="135">
        <f>'Input data questionnaire'!I12</f>
        <v>0</v>
      </c>
      <c r="J12" s="135">
        <f>'Input data questionnaire'!J12</f>
        <v>0</v>
      </c>
      <c r="K12" s="135">
        <f>'Input data questionnaire'!K12</f>
        <v>0</v>
      </c>
      <c r="L12" s="135">
        <f>'Input data questionnaire'!L12</f>
        <v>0</v>
      </c>
      <c r="M12" s="135">
        <f>'Input data questionnaire'!M12</f>
        <v>0</v>
      </c>
      <c r="N12" s="135">
        <f>'Input data questionnaire'!N12</f>
        <v>0</v>
      </c>
      <c r="O12" s="135">
        <f>'Input data questionnaire'!O12</f>
        <v>0</v>
      </c>
      <c r="P12" s="135">
        <f>'Input data questionnaire'!P12</f>
        <v>0</v>
      </c>
      <c r="Q12" s="135">
        <f>'Input data questionnaire'!Q12</f>
        <v>0</v>
      </c>
      <c r="R12" s="135">
        <f>'Input data questionnaire'!R12</f>
        <v>0</v>
      </c>
      <c r="S12" s="135">
        <f>'Input data questionnaire'!S12</f>
        <v>0</v>
      </c>
      <c r="T12" s="135">
        <f>'Input data questionnaire'!T12</f>
        <v>0</v>
      </c>
      <c r="U12" s="135">
        <f>'Input data questionnaire'!U12</f>
        <v>0</v>
      </c>
      <c r="V12" s="135">
        <f>'Input data questionnaire'!V12</f>
        <v>0</v>
      </c>
      <c r="W12" s="135">
        <f>'Input data questionnaire'!W12</f>
        <v>0</v>
      </c>
      <c r="X12" s="135">
        <f>'Input data questionnaire'!X12</f>
        <v>0</v>
      </c>
      <c r="Y12" s="135">
        <f>'Input data questionnaire'!Y12</f>
        <v>0</v>
      </c>
      <c r="Z12" s="135">
        <f>'Input data questionnaire'!Z12</f>
        <v>0</v>
      </c>
      <c r="AA12" s="135">
        <f>'Input data questionnaire'!AA12</f>
        <v>0</v>
      </c>
      <c r="AB12" s="135">
        <f>'Input data questionnaire'!AB12</f>
        <v>0</v>
      </c>
      <c r="AC12" s="135">
        <f>'Input data questionnaire'!AC12</f>
        <v>0</v>
      </c>
      <c r="AD12" s="135">
        <f>'Input data questionnaire'!AD12</f>
        <v>0</v>
      </c>
      <c r="AE12" s="135">
        <f>'Input data questionnaire'!AE12</f>
        <v>0</v>
      </c>
      <c r="AF12" s="135">
        <f>'Input data questionnaire'!AF12</f>
        <v>0</v>
      </c>
      <c r="AG12" s="135">
        <f>'Input data questionnaire'!AG12</f>
        <v>0</v>
      </c>
      <c r="AH12" s="135">
        <f>'Input data questionnaire'!AH12</f>
        <v>0</v>
      </c>
      <c r="AI12" s="135">
        <f>'Input data questionnaire'!AI12</f>
        <v>0</v>
      </c>
      <c r="AJ12" s="135">
        <f>'Input data questionnaire'!AJ12</f>
        <v>0</v>
      </c>
      <c r="AK12" s="135">
        <f>'Input data questionnaire'!AK12</f>
        <v>0</v>
      </c>
      <c r="AL12" s="135">
        <f>'Input data questionnaire'!AL12</f>
        <v>0</v>
      </c>
      <c r="AM12" s="135">
        <f>'Input data questionnaire'!AM12</f>
        <v>0</v>
      </c>
      <c r="AN12" s="135">
        <f>'Input data questionnaire'!AN12</f>
        <v>0</v>
      </c>
      <c r="AO12" s="135">
        <f>'Input data questionnaire'!AO12</f>
        <v>0</v>
      </c>
      <c r="AP12" s="135">
        <f>'Input data questionnaire'!AP12</f>
        <v>0</v>
      </c>
      <c r="AQ12" s="135">
        <f>'Input data questionnaire'!AQ12</f>
        <v>0</v>
      </c>
      <c r="AR12" s="135">
        <f>'Input data questionnaire'!AR12</f>
        <v>0</v>
      </c>
      <c r="AS12" s="135">
        <f>'Input data questionnaire'!AS12</f>
        <v>0</v>
      </c>
      <c r="AT12" s="135">
        <f>'Input data questionnaire'!AT12</f>
        <v>0</v>
      </c>
      <c r="AU12" s="135">
        <f>'Input data questionnaire'!AU12</f>
        <v>0</v>
      </c>
      <c r="AV12" s="135">
        <f>'Input data questionnaire'!AV12</f>
        <v>0</v>
      </c>
      <c r="AW12" s="135">
        <f>'Input data questionnaire'!AW12</f>
        <v>0</v>
      </c>
      <c r="AX12" s="135">
        <f>'Input data questionnaire'!AX12</f>
        <v>0</v>
      </c>
      <c r="AY12" s="135">
        <f>'Input data questionnaire'!AY12</f>
        <v>0</v>
      </c>
      <c r="AZ12" s="135">
        <f>'Input data questionnaire'!AZ12</f>
        <v>0</v>
      </c>
      <c r="BA12" s="135">
        <f>'Input data questionnaire'!BA12</f>
        <v>0</v>
      </c>
      <c r="BB12" s="135">
        <f>'Input data questionnaire'!BB12</f>
        <v>0</v>
      </c>
      <c r="BC12" s="135">
        <f>'Input data questionnaire'!BC12</f>
        <v>0</v>
      </c>
      <c r="BD12" s="135">
        <f>'Input data questionnaire'!BD12</f>
        <v>0</v>
      </c>
      <c r="BE12" s="135">
        <f>'Input data questionnaire'!BE12</f>
        <v>0</v>
      </c>
      <c r="BF12" s="135">
        <f>'Input data questionnaire'!BF12</f>
        <v>0</v>
      </c>
      <c r="BG12" s="135">
        <f>'Input data questionnaire'!BG12</f>
        <v>0</v>
      </c>
      <c r="BH12" s="135">
        <f>'Input data questionnaire'!BH12</f>
        <v>0</v>
      </c>
      <c r="BI12" s="135">
        <f>'Input data questionnaire'!BI12</f>
        <v>0</v>
      </c>
      <c r="BJ12" s="135">
        <f>'Input data questionnaire'!BJ12</f>
        <v>0</v>
      </c>
      <c r="BK12" s="135">
        <f>'Input data questionnaire'!BK12</f>
        <v>0</v>
      </c>
      <c r="BL12" s="135">
        <f>'Input data questionnaire'!BL12</f>
        <v>0</v>
      </c>
      <c r="BM12" s="135">
        <f>'Input data questionnaire'!BM12</f>
        <v>0</v>
      </c>
      <c r="BN12" s="135">
        <f>'Input data questionnaire'!BN12</f>
        <v>0</v>
      </c>
      <c r="BO12" s="135">
        <f>'Input data questionnaire'!BO12</f>
        <v>0</v>
      </c>
      <c r="BP12" s="135">
        <f>'Input data questionnaire'!BP12</f>
        <v>0</v>
      </c>
      <c r="BQ12" s="135">
        <f>'Input data questionnaire'!BQ12</f>
        <v>0</v>
      </c>
      <c r="BR12" s="135">
        <f>'Input data questionnaire'!BR12</f>
        <v>0</v>
      </c>
      <c r="BS12" s="135">
        <f>'Input data questionnaire'!BS12</f>
        <v>0</v>
      </c>
      <c r="BT12" s="135">
        <f>'Input data questionnaire'!BT12</f>
        <v>0</v>
      </c>
      <c r="BU12" s="135">
        <f>'Input data questionnaire'!BU12</f>
        <v>0</v>
      </c>
      <c r="BV12" s="135">
        <f>'Input data questionnaire'!BV12</f>
        <v>0</v>
      </c>
      <c r="BW12" s="135">
        <f>'Input data questionnaire'!BW12</f>
        <v>0</v>
      </c>
      <c r="BX12" s="135">
        <f>'Input data questionnaire'!BX12</f>
        <v>0</v>
      </c>
      <c r="BY12" s="135">
        <f>'Input data questionnaire'!BY12</f>
        <v>0</v>
      </c>
      <c r="BZ12" s="135">
        <f>'Input data questionnaire'!BZ12</f>
        <v>0</v>
      </c>
      <c r="CA12" s="135">
        <f>'Input data questionnaire'!CA12</f>
        <v>0</v>
      </c>
      <c r="CB12" s="135">
        <f>'Input data questionnaire'!CB12</f>
        <v>0</v>
      </c>
      <c r="CC12" s="135">
        <f>'Input data questionnaire'!CC12</f>
        <v>0</v>
      </c>
      <c r="CD12" s="135">
        <f>'Input data questionnaire'!CD12</f>
        <v>0</v>
      </c>
      <c r="CE12" s="135">
        <f>'Input data questionnaire'!CE12</f>
        <v>0</v>
      </c>
      <c r="CF12" s="135">
        <f>'Input data questionnaire'!CF12</f>
        <v>0</v>
      </c>
      <c r="CG12" s="135">
        <f>'Input data questionnaire'!CG12</f>
        <v>0</v>
      </c>
      <c r="CH12" s="135">
        <f>'Input data questionnaire'!CH12</f>
        <v>0</v>
      </c>
      <c r="CI12" s="135">
        <f>'Input data questionnaire'!CI12</f>
        <v>0</v>
      </c>
      <c r="CJ12" s="135">
        <f>'Input data questionnaire'!CJ12</f>
        <v>0</v>
      </c>
      <c r="CK12" s="135">
        <f>'Input data questionnaire'!CK12</f>
        <v>0</v>
      </c>
      <c r="CL12" s="135">
        <f>'Input data questionnaire'!CL12</f>
        <v>0</v>
      </c>
      <c r="CM12" s="135">
        <f>'Input data questionnaire'!CM12</f>
        <v>0</v>
      </c>
      <c r="CN12" s="135">
        <f>'Input data questionnaire'!CN12</f>
        <v>0</v>
      </c>
      <c r="CO12" s="135">
        <f>'Input data questionnaire'!CO12</f>
        <v>0</v>
      </c>
      <c r="CP12" s="135">
        <f>'Input data questionnaire'!CP12</f>
        <v>0</v>
      </c>
      <c r="CQ12" s="135">
        <f>'Input data questionnaire'!CQ12</f>
        <v>0</v>
      </c>
      <c r="CR12" s="135">
        <f>'Input data questionnaire'!CR12</f>
        <v>0</v>
      </c>
      <c r="CS12" s="135">
        <f>'Input data questionnaire'!CS12</f>
        <v>0</v>
      </c>
      <c r="CT12" s="135">
        <f>'Input data questionnaire'!CT12</f>
        <v>0</v>
      </c>
      <c r="CU12" s="135">
        <f>'Input data questionnaire'!CU12</f>
        <v>0</v>
      </c>
      <c r="CV12" s="135">
        <f>'Input data questionnaire'!CV12</f>
        <v>0</v>
      </c>
      <c r="CW12" s="135">
        <f>'Input data questionnaire'!CW12</f>
        <v>0</v>
      </c>
      <c r="CX12" s="135">
        <f>'Input data questionnaire'!CX12</f>
        <v>0</v>
      </c>
      <c r="CY12" s="135">
        <f>'Input data questionnaire'!CY12</f>
        <v>0</v>
      </c>
      <c r="CZ12" s="135">
        <f>'Input data questionnaire'!CZ12</f>
        <v>0</v>
      </c>
      <c r="DB12" s="2">
        <f t="shared" si="0"/>
        <v>0</v>
      </c>
      <c r="DC12" s="38">
        <f t="shared" si="2"/>
        <v>0</v>
      </c>
      <c r="DD12" s="2">
        <f t="shared" si="1"/>
        <v>0</v>
      </c>
      <c r="DF12" s="38">
        <f>'Input data questionnaire'!DB12</f>
        <v>0</v>
      </c>
      <c r="DH12" s="17" t="e">
        <f t="shared" si="3"/>
        <v>#DIV/0!</v>
      </c>
      <c r="DJ12" s="37" t="e">
        <f>AVERAGE(DH11:DH12)</f>
        <v>#DIV/0!</v>
      </c>
      <c r="DK12" s="40"/>
      <c r="DL12" s="40" t="e">
        <f>IF(DJ12&gt;=0.75,1,0)</f>
        <v>#DIV/0!</v>
      </c>
      <c r="DN12" s="17"/>
      <c r="DR12" s="2"/>
      <c r="DS12" s="2"/>
      <c r="DT12" s="2">
        <v>4</v>
      </c>
      <c r="DV12" s="344"/>
      <c r="DW12" s="41"/>
      <c r="DX12" s="41"/>
      <c r="DY12" s="147"/>
      <c r="DZ12" s="147"/>
      <c r="EA12" s="147"/>
      <c r="EC12" s="324" t="e">
        <f>IF(DH12&lt;=0.75,Recommondations!D12,"-")</f>
        <v>#DIV/0!</v>
      </c>
      <c r="ED12" s="324"/>
      <c r="EE12" s="324"/>
      <c r="EF12" s="324"/>
      <c r="EG12" s="324"/>
      <c r="EH12" s="324"/>
      <c r="EI12" s="324"/>
      <c r="FB12" s="266" t="s">
        <v>397</v>
      </c>
      <c r="FC12" s="267" t="e">
        <f>SUM('Result Orientation'!E4:E15)</f>
        <v>#DIV/0!</v>
      </c>
      <c r="FD12" s="267">
        <f>100/24</f>
        <v>4.166666666666667</v>
      </c>
      <c r="FE12" s="267" t="e">
        <f t="shared" si="4"/>
        <v>#DIV/0!</v>
      </c>
    </row>
    <row r="13" spans="1:161" s="1" customFormat="1" ht="35" customHeight="1" x14ac:dyDescent="0.2">
      <c r="A13" s="336"/>
      <c r="B13" s="335">
        <v>6</v>
      </c>
      <c r="C13" s="9">
        <v>11</v>
      </c>
      <c r="D13" s="113" t="s">
        <v>12</v>
      </c>
      <c r="E13" s="135">
        <f>'Input data questionnaire'!E13</f>
        <v>0</v>
      </c>
      <c r="F13" s="135">
        <f>'Input data questionnaire'!F13</f>
        <v>0</v>
      </c>
      <c r="G13" s="135">
        <f>'Input data questionnaire'!G13</f>
        <v>0</v>
      </c>
      <c r="H13" s="135">
        <f>'Input data questionnaire'!H13</f>
        <v>0</v>
      </c>
      <c r="I13" s="135">
        <f>'Input data questionnaire'!I13</f>
        <v>0</v>
      </c>
      <c r="J13" s="135">
        <f>'Input data questionnaire'!J13</f>
        <v>0</v>
      </c>
      <c r="K13" s="135">
        <f>'Input data questionnaire'!K13</f>
        <v>0</v>
      </c>
      <c r="L13" s="135">
        <f>'Input data questionnaire'!L13</f>
        <v>0</v>
      </c>
      <c r="M13" s="135">
        <f>'Input data questionnaire'!M13</f>
        <v>0</v>
      </c>
      <c r="N13" s="135">
        <f>'Input data questionnaire'!N13</f>
        <v>0</v>
      </c>
      <c r="O13" s="135">
        <f>'Input data questionnaire'!O13</f>
        <v>0</v>
      </c>
      <c r="P13" s="135">
        <f>'Input data questionnaire'!P13</f>
        <v>0</v>
      </c>
      <c r="Q13" s="135">
        <f>'Input data questionnaire'!Q13</f>
        <v>0</v>
      </c>
      <c r="R13" s="135">
        <f>'Input data questionnaire'!R13</f>
        <v>0</v>
      </c>
      <c r="S13" s="135">
        <f>'Input data questionnaire'!S13</f>
        <v>0</v>
      </c>
      <c r="T13" s="135">
        <f>'Input data questionnaire'!T13</f>
        <v>0</v>
      </c>
      <c r="U13" s="135">
        <f>'Input data questionnaire'!U13</f>
        <v>0</v>
      </c>
      <c r="V13" s="135">
        <f>'Input data questionnaire'!V13</f>
        <v>0</v>
      </c>
      <c r="W13" s="135">
        <f>'Input data questionnaire'!W13</f>
        <v>0</v>
      </c>
      <c r="X13" s="135">
        <f>'Input data questionnaire'!X13</f>
        <v>0</v>
      </c>
      <c r="Y13" s="135">
        <f>'Input data questionnaire'!Y13</f>
        <v>0</v>
      </c>
      <c r="Z13" s="135">
        <f>'Input data questionnaire'!Z13</f>
        <v>0</v>
      </c>
      <c r="AA13" s="135">
        <f>'Input data questionnaire'!AA13</f>
        <v>0</v>
      </c>
      <c r="AB13" s="135">
        <f>'Input data questionnaire'!AB13</f>
        <v>0</v>
      </c>
      <c r="AC13" s="135">
        <f>'Input data questionnaire'!AC13</f>
        <v>0</v>
      </c>
      <c r="AD13" s="135">
        <f>'Input data questionnaire'!AD13</f>
        <v>0</v>
      </c>
      <c r="AE13" s="135">
        <f>'Input data questionnaire'!AE13</f>
        <v>0</v>
      </c>
      <c r="AF13" s="135">
        <f>'Input data questionnaire'!AF13</f>
        <v>0</v>
      </c>
      <c r="AG13" s="135">
        <f>'Input data questionnaire'!AG13</f>
        <v>0</v>
      </c>
      <c r="AH13" s="135">
        <f>'Input data questionnaire'!AH13</f>
        <v>0</v>
      </c>
      <c r="AI13" s="135">
        <f>'Input data questionnaire'!AI13</f>
        <v>0</v>
      </c>
      <c r="AJ13" s="135">
        <f>'Input data questionnaire'!AJ13</f>
        <v>0</v>
      </c>
      <c r="AK13" s="135">
        <f>'Input data questionnaire'!AK13</f>
        <v>0</v>
      </c>
      <c r="AL13" s="135">
        <f>'Input data questionnaire'!AL13</f>
        <v>0</v>
      </c>
      <c r="AM13" s="135">
        <f>'Input data questionnaire'!AM13</f>
        <v>0</v>
      </c>
      <c r="AN13" s="135">
        <f>'Input data questionnaire'!AN13</f>
        <v>0</v>
      </c>
      <c r="AO13" s="135">
        <f>'Input data questionnaire'!AO13</f>
        <v>0</v>
      </c>
      <c r="AP13" s="135">
        <f>'Input data questionnaire'!AP13</f>
        <v>0</v>
      </c>
      <c r="AQ13" s="135">
        <f>'Input data questionnaire'!AQ13</f>
        <v>0</v>
      </c>
      <c r="AR13" s="135">
        <f>'Input data questionnaire'!AR13</f>
        <v>0</v>
      </c>
      <c r="AS13" s="135">
        <f>'Input data questionnaire'!AS13</f>
        <v>0</v>
      </c>
      <c r="AT13" s="135">
        <f>'Input data questionnaire'!AT13</f>
        <v>0</v>
      </c>
      <c r="AU13" s="135">
        <f>'Input data questionnaire'!AU13</f>
        <v>0</v>
      </c>
      <c r="AV13" s="135">
        <f>'Input data questionnaire'!AV13</f>
        <v>0</v>
      </c>
      <c r="AW13" s="135">
        <f>'Input data questionnaire'!AW13</f>
        <v>0</v>
      </c>
      <c r="AX13" s="135">
        <f>'Input data questionnaire'!AX13</f>
        <v>0</v>
      </c>
      <c r="AY13" s="135">
        <f>'Input data questionnaire'!AY13</f>
        <v>0</v>
      </c>
      <c r="AZ13" s="135">
        <f>'Input data questionnaire'!AZ13</f>
        <v>0</v>
      </c>
      <c r="BA13" s="135">
        <f>'Input data questionnaire'!BA13</f>
        <v>0</v>
      </c>
      <c r="BB13" s="135">
        <f>'Input data questionnaire'!BB13</f>
        <v>0</v>
      </c>
      <c r="BC13" s="135">
        <f>'Input data questionnaire'!BC13</f>
        <v>0</v>
      </c>
      <c r="BD13" s="135">
        <f>'Input data questionnaire'!BD13</f>
        <v>0</v>
      </c>
      <c r="BE13" s="135">
        <f>'Input data questionnaire'!BE13</f>
        <v>0</v>
      </c>
      <c r="BF13" s="135">
        <f>'Input data questionnaire'!BF13</f>
        <v>0</v>
      </c>
      <c r="BG13" s="135">
        <f>'Input data questionnaire'!BG13</f>
        <v>0</v>
      </c>
      <c r="BH13" s="135">
        <f>'Input data questionnaire'!BH13</f>
        <v>0</v>
      </c>
      <c r="BI13" s="135">
        <f>'Input data questionnaire'!BI13</f>
        <v>0</v>
      </c>
      <c r="BJ13" s="135">
        <f>'Input data questionnaire'!BJ13</f>
        <v>0</v>
      </c>
      <c r="BK13" s="135">
        <f>'Input data questionnaire'!BK13</f>
        <v>0</v>
      </c>
      <c r="BL13" s="135">
        <f>'Input data questionnaire'!BL13</f>
        <v>0</v>
      </c>
      <c r="BM13" s="135">
        <f>'Input data questionnaire'!BM13</f>
        <v>0</v>
      </c>
      <c r="BN13" s="135">
        <f>'Input data questionnaire'!BN13</f>
        <v>0</v>
      </c>
      <c r="BO13" s="135">
        <f>'Input data questionnaire'!BO13</f>
        <v>0</v>
      </c>
      <c r="BP13" s="135">
        <f>'Input data questionnaire'!BP13</f>
        <v>0</v>
      </c>
      <c r="BQ13" s="135">
        <f>'Input data questionnaire'!BQ13</f>
        <v>0</v>
      </c>
      <c r="BR13" s="135">
        <f>'Input data questionnaire'!BR13</f>
        <v>0</v>
      </c>
      <c r="BS13" s="135">
        <f>'Input data questionnaire'!BS13</f>
        <v>0</v>
      </c>
      <c r="BT13" s="135">
        <f>'Input data questionnaire'!BT13</f>
        <v>0</v>
      </c>
      <c r="BU13" s="135">
        <f>'Input data questionnaire'!BU13</f>
        <v>0</v>
      </c>
      <c r="BV13" s="135">
        <f>'Input data questionnaire'!BV13</f>
        <v>0</v>
      </c>
      <c r="BW13" s="135">
        <f>'Input data questionnaire'!BW13</f>
        <v>0</v>
      </c>
      <c r="BX13" s="135">
        <f>'Input data questionnaire'!BX13</f>
        <v>0</v>
      </c>
      <c r="BY13" s="135">
        <f>'Input data questionnaire'!BY13</f>
        <v>0</v>
      </c>
      <c r="BZ13" s="135">
        <f>'Input data questionnaire'!BZ13</f>
        <v>0</v>
      </c>
      <c r="CA13" s="135">
        <f>'Input data questionnaire'!CA13</f>
        <v>0</v>
      </c>
      <c r="CB13" s="135">
        <f>'Input data questionnaire'!CB13</f>
        <v>0</v>
      </c>
      <c r="CC13" s="135">
        <f>'Input data questionnaire'!CC13</f>
        <v>0</v>
      </c>
      <c r="CD13" s="135">
        <f>'Input data questionnaire'!CD13</f>
        <v>0</v>
      </c>
      <c r="CE13" s="135">
        <f>'Input data questionnaire'!CE13</f>
        <v>0</v>
      </c>
      <c r="CF13" s="135">
        <f>'Input data questionnaire'!CF13</f>
        <v>0</v>
      </c>
      <c r="CG13" s="135">
        <f>'Input data questionnaire'!CG13</f>
        <v>0</v>
      </c>
      <c r="CH13" s="135">
        <f>'Input data questionnaire'!CH13</f>
        <v>0</v>
      </c>
      <c r="CI13" s="135">
        <f>'Input data questionnaire'!CI13</f>
        <v>0</v>
      </c>
      <c r="CJ13" s="135">
        <f>'Input data questionnaire'!CJ13</f>
        <v>0</v>
      </c>
      <c r="CK13" s="135">
        <f>'Input data questionnaire'!CK13</f>
        <v>0</v>
      </c>
      <c r="CL13" s="135">
        <f>'Input data questionnaire'!CL13</f>
        <v>0</v>
      </c>
      <c r="CM13" s="135">
        <f>'Input data questionnaire'!CM13</f>
        <v>0</v>
      </c>
      <c r="CN13" s="135">
        <f>'Input data questionnaire'!CN13</f>
        <v>0</v>
      </c>
      <c r="CO13" s="135">
        <f>'Input data questionnaire'!CO13</f>
        <v>0</v>
      </c>
      <c r="CP13" s="135">
        <f>'Input data questionnaire'!CP13</f>
        <v>0</v>
      </c>
      <c r="CQ13" s="135">
        <f>'Input data questionnaire'!CQ13</f>
        <v>0</v>
      </c>
      <c r="CR13" s="135">
        <f>'Input data questionnaire'!CR13</f>
        <v>0</v>
      </c>
      <c r="CS13" s="135">
        <f>'Input data questionnaire'!CS13</f>
        <v>0</v>
      </c>
      <c r="CT13" s="135">
        <f>'Input data questionnaire'!CT13</f>
        <v>0</v>
      </c>
      <c r="CU13" s="135">
        <f>'Input data questionnaire'!CU13</f>
        <v>0</v>
      </c>
      <c r="CV13" s="135">
        <f>'Input data questionnaire'!CV13</f>
        <v>0</v>
      </c>
      <c r="CW13" s="135">
        <f>'Input data questionnaire'!CW13</f>
        <v>0</v>
      </c>
      <c r="CX13" s="135">
        <f>'Input data questionnaire'!CX13</f>
        <v>0</v>
      </c>
      <c r="CY13" s="135">
        <f>'Input data questionnaire'!CY13</f>
        <v>0</v>
      </c>
      <c r="CZ13" s="135">
        <f>'Input data questionnaire'!CZ13</f>
        <v>0</v>
      </c>
      <c r="DB13" s="2">
        <f t="shared" si="0"/>
        <v>0</v>
      </c>
      <c r="DC13" s="38">
        <f t="shared" si="2"/>
        <v>0</v>
      </c>
      <c r="DD13" s="2">
        <f t="shared" si="1"/>
        <v>0</v>
      </c>
      <c r="DF13" s="38">
        <f>'Input data questionnaire'!DB13</f>
        <v>0</v>
      </c>
      <c r="DH13" s="17" t="e">
        <f t="shared" si="3"/>
        <v>#DIV/0!</v>
      </c>
      <c r="DJ13" s="2"/>
      <c r="DK13" s="10"/>
      <c r="DL13" s="10"/>
      <c r="DN13" s="17"/>
      <c r="DR13" s="2"/>
      <c r="DS13" s="2"/>
      <c r="DT13" s="2"/>
      <c r="DV13" s="344" t="e">
        <f>SUM(DL14+DN14+DP14+DQ14+DR14)*DT14</f>
        <v>#DIV/0!</v>
      </c>
      <c r="DW13" s="41"/>
      <c r="DX13" s="347" t="e">
        <f>AVERAGE(DV3:DV14)</f>
        <v>#DIV/0!</v>
      </c>
      <c r="DY13" s="147"/>
      <c r="DZ13" s="147"/>
      <c r="EA13" s="147"/>
      <c r="EC13" s="324" t="e">
        <f>IF(DH13&lt;=0.75,Recommondations!D13,"-")</f>
        <v>#DIV/0!</v>
      </c>
      <c r="ED13" s="324"/>
      <c r="EE13" s="324"/>
      <c r="EF13" s="324"/>
      <c r="EG13" s="324"/>
      <c r="EH13" s="324"/>
      <c r="EI13" s="324"/>
      <c r="FB13" s="266" t="s">
        <v>398</v>
      </c>
      <c r="FC13" s="267" t="e">
        <f>SUM('Continuous Improvement'!E4:E9)</f>
        <v>#DIV/0!</v>
      </c>
      <c r="FD13" s="267">
        <f>100/12</f>
        <v>8.3333333333333339</v>
      </c>
      <c r="FE13" s="267" t="e">
        <f t="shared" si="4"/>
        <v>#DIV/0!</v>
      </c>
    </row>
    <row r="14" spans="1:161" s="1" customFormat="1" ht="35" customHeight="1" x14ac:dyDescent="0.2">
      <c r="A14" s="336"/>
      <c r="B14" s="335"/>
      <c r="C14" s="9">
        <v>12</v>
      </c>
      <c r="D14" s="113" t="s">
        <v>13</v>
      </c>
      <c r="E14" s="135">
        <f>'Input data questionnaire'!E14</f>
        <v>0</v>
      </c>
      <c r="F14" s="135">
        <f>'Input data questionnaire'!F14</f>
        <v>0</v>
      </c>
      <c r="G14" s="135">
        <f>'Input data questionnaire'!G14</f>
        <v>0</v>
      </c>
      <c r="H14" s="135">
        <f>'Input data questionnaire'!H14</f>
        <v>0</v>
      </c>
      <c r="I14" s="135">
        <f>'Input data questionnaire'!I14</f>
        <v>0</v>
      </c>
      <c r="J14" s="135">
        <f>'Input data questionnaire'!J14</f>
        <v>0</v>
      </c>
      <c r="K14" s="135">
        <f>'Input data questionnaire'!K14</f>
        <v>0</v>
      </c>
      <c r="L14" s="135">
        <f>'Input data questionnaire'!L14</f>
        <v>0</v>
      </c>
      <c r="M14" s="135">
        <f>'Input data questionnaire'!M14</f>
        <v>0</v>
      </c>
      <c r="N14" s="135">
        <f>'Input data questionnaire'!N14</f>
        <v>0</v>
      </c>
      <c r="O14" s="135">
        <f>'Input data questionnaire'!O14</f>
        <v>0</v>
      </c>
      <c r="P14" s="135">
        <f>'Input data questionnaire'!P14</f>
        <v>0</v>
      </c>
      <c r="Q14" s="135">
        <f>'Input data questionnaire'!Q14</f>
        <v>0</v>
      </c>
      <c r="R14" s="135">
        <f>'Input data questionnaire'!R14</f>
        <v>0</v>
      </c>
      <c r="S14" s="135">
        <f>'Input data questionnaire'!S14</f>
        <v>0</v>
      </c>
      <c r="T14" s="135">
        <f>'Input data questionnaire'!T14</f>
        <v>0</v>
      </c>
      <c r="U14" s="135">
        <f>'Input data questionnaire'!U14</f>
        <v>0</v>
      </c>
      <c r="V14" s="135">
        <f>'Input data questionnaire'!V14</f>
        <v>0</v>
      </c>
      <c r="W14" s="135">
        <f>'Input data questionnaire'!W14</f>
        <v>0</v>
      </c>
      <c r="X14" s="135">
        <f>'Input data questionnaire'!X14</f>
        <v>0</v>
      </c>
      <c r="Y14" s="135">
        <f>'Input data questionnaire'!Y14</f>
        <v>0</v>
      </c>
      <c r="Z14" s="135">
        <f>'Input data questionnaire'!Z14</f>
        <v>0</v>
      </c>
      <c r="AA14" s="135">
        <f>'Input data questionnaire'!AA14</f>
        <v>0</v>
      </c>
      <c r="AB14" s="135">
        <f>'Input data questionnaire'!AB14</f>
        <v>0</v>
      </c>
      <c r="AC14" s="135">
        <f>'Input data questionnaire'!AC14</f>
        <v>0</v>
      </c>
      <c r="AD14" s="135">
        <f>'Input data questionnaire'!AD14</f>
        <v>0</v>
      </c>
      <c r="AE14" s="135">
        <f>'Input data questionnaire'!AE14</f>
        <v>0</v>
      </c>
      <c r="AF14" s="135">
        <f>'Input data questionnaire'!AF14</f>
        <v>0</v>
      </c>
      <c r="AG14" s="135">
        <f>'Input data questionnaire'!AG14</f>
        <v>0</v>
      </c>
      <c r="AH14" s="135">
        <f>'Input data questionnaire'!AH14</f>
        <v>0</v>
      </c>
      <c r="AI14" s="135">
        <f>'Input data questionnaire'!AI14</f>
        <v>0</v>
      </c>
      <c r="AJ14" s="135">
        <f>'Input data questionnaire'!AJ14</f>
        <v>0</v>
      </c>
      <c r="AK14" s="135">
        <f>'Input data questionnaire'!AK14</f>
        <v>0</v>
      </c>
      <c r="AL14" s="135">
        <f>'Input data questionnaire'!AL14</f>
        <v>0</v>
      </c>
      <c r="AM14" s="135">
        <f>'Input data questionnaire'!AM14</f>
        <v>0</v>
      </c>
      <c r="AN14" s="135">
        <f>'Input data questionnaire'!AN14</f>
        <v>0</v>
      </c>
      <c r="AO14" s="135">
        <f>'Input data questionnaire'!AO14</f>
        <v>0</v>
      </c>
      <c r="AP14" s="135">
        <f>'Input data questionnaire'!AP14</f>
        <v>0</v>
      </c>
      <c r="AQ14" s="135">
        <f>'Input data questionnaire'!AQ14</f>
        <v>0</v>
      </c>
      <c r="AR14" s="135">
        <f>'Input data questionnaire'!AR14</f>
        <v>0</v>
      </c>
      <c r="AS14" s="135">
        <f>'Input data questionnaire'!AS14</f>
        <v>0</v>
      </c>
      <c r="AT14" s="135">
        <f>'Input data questionnaire'!AT14</f>
        <v>0</v>
      </c>
      <c r="AU14" s="135">
        <f>'Input data questionnaire'!AU14</f>
        <v>0</v>
      </c>
      <c r="AV14" s="135">
        <f>'Input data questionnaire'!AV14</f>
        <v>0</v>
      </c>
      <c r="AW14" s="135">
        <f>'Input data questionnaire'!AW14</f>
        <v>0</v>
      </c>
      <c r="AX14" s="135">
        <f>'Input data questionnaire'!AX14</f>
        <v>0</v>
      </c>
      <c r="AY14" s="135">
        <f>'Input data questionnaire'!AY14</f>
        <v>0</v>
      </c>
      <c r="AZ14" s="135">
        <f>'Input data questionnaire'!AZ14</f>
        <v>0</v>
      </c>
      <c r="BA14" s="135">
        <f>'Input data questionnaire'!BA14</f>
        <v>0</v>
      </c>
      <c r="BB14" s="135">
        <f>'Input data questionnaire'!BB14</f>
        <v>0</v>
      </c>
      <c r="BC14" s="135">
        <f>'Input data questionnaire'!BC14</f>
        <v>0</v>
      </c>
      <c r="BD14" s="135">
        <f>'Input data questionnaire'!BD14</f>
        <v>0</v>
      </c>
      <c r="BE14" s="135">
        <f>'Input data questionnaire'!BE14</f>
        <v>0</v>
      </c>
      <c r="BF14" s="135">
        <f>'Input data questionnaire'!BF14</f>
        <v>0</v>
      </c>
      <c r="BG14" s="135">
        <f>'Input data questionnaire'!BG14</f>
        <v>0</v>
      </c>
      <c r="BH14" s="135">
        <f>'Input data questionnaire'!BH14</f>
        <v>0</v>
      </c>
      <c r="BI14" s="135">
        <f>'Input data questionnaire'!BI14</f>
        <v>0</v>
      </c>
      <c r="BJ14" s="135">
        <f>'Input data questionnaire'!BJ14</f>
        <v>0</v>
      </c>
      <c r="BK14" s="135">
        <f>'Input data questionnaire'!BK14</f>
        <v>0</v>
      </c>
      <c r="BL14" s="135">
        <f>'Input data questionnaire'!BL14</f>
        <v>0</v>
      </c>
      <c r="BM14" s="135">
        <f>'Input data questionnaire'!BM14</f>
        <v>0</v>
      </c>
      <c r="BN14" s="135">
        <f>'Input data questionnaire'!BN14</f>
        <v>0</v>
      </c>
      <c r="BO14" s="135">
        <f>'Input data questionnaire'!BO14</f>
        <v>0</v>
      </c>
      <c r="BP14" s="135">
        <f>'Input data questionnaire'!BP14</f>
        <v>0</v>
      </c>
      <c r="BQ14" s="135">
        <f>'Input data questionnaire'!BQ14</f>
        <v>0</v>
      </c>
      <c r="BR14" s="135">
        <f>'Input data questionnaire'!BR14</f>
        <v>0</v>
      </c>
      <c r="BS14" s="135">
        <f>'Input data questionnaire'!BS14</f>
        <v>0</v>
      </c>
      <c r="BT14" s="135">
        <f>'Input data questionnaire'!BT14</f>
        <v>0</v>
      </c>
      <c r="BU14" s="135">
        <f>'Input data questionnaire'!BU14</f>
        <v>0</v>
      </c>
      <c r="BV14" s="135">
        <f>'Input data questionnaire'!BV14</f>
        <v>0</v>
      </c>
      <c r="BW14" s="135">
        <f>'Input data questionnaire'!BW14</f>
        <v>0</v>
      </c>
      <c r="BX14" s="135">
        <f>'Input data questionnaire'!BX14</f>
        <v>0</v>
      </c>
      <c r="BY14" s="135">
        <f>'Input data questionnaire'!BY14</f>
        <v>0</v>
      </c>
      <c r="BZ14" s="135">
        <f>'Input data questionnaire'!BZ14</f>
        <v>0</v>
      </c>
      <c r="CA14" s="135">
        <f>'Input data questionnaire'!CA14</f>
        <v>0</v>
      </c>
      <c r="CB14" s="135">
        <f>'Input data questionnaire'!CB14</f>
        <v>0</v>
      </c>
      <c r="CC14" s="135">
        <f>'Input data questionnaire'!CC14</f>
        <v>0</v>
      </c>
      <c r="CD14" s="135">
        <f>'Input data questionnaire'!CD14</f>
        <v>0</v>
      </c>
      <c r="CE14" s="135">
        <f>'Input data questionnaire'!CE14</f>
        <v>0</v>
      </c>
      <c r="CF14" s="135">
        <f>'Input data questionnaire'!CF14</f>
        <v>0</v>
      </c>
      <c r="CG14" s="135">
        <f>'Input data questionnaire'!CG14</f>
        <v>0</v>
      </c>
      <c r="CH14" s="135">
        <f>'Input data questionnaire'!CH14</f>
        <v>0</v>
      </c>
      <c r="CI14" s="135">
        <f>'Input data questionnaire'!CI14</f>
        <v>0</v>
      </c>
      <c r="CJ14" s="135">
        <f>'Input data questionnaire'!CJ14</f>
        <v>0</v>
      </c>
      <c r="CK14" s="135">
        <f>'Input data questionnaire'!CK14</f>
        <v>0</v>
      </c>
      <c r="CL14" s="135">
        <f>'Input data questionnaire'!CL14</f>
        <v>0</v>
      </c>
      <c r="CM14" s="135">
        <f>'Input data questionnaire'!CM14</f>
        <v>0</v>
      </c>
      <c r="CN14" s="135">
        <f>'Input data questionnaire'!CN14</f>
        <v>0</v>
      </c>
      <c r="CO14" s="135">
        <f>'Input data questionnaire'!CO14</f>
        <v>0</v>
      </c>
      <c r="CP14" s="135">
        <f>'Input data questionnaire'!CP14</f>
        <v>0</v>
      </c>
      <c r="CQ14" s="135">
        <f>'Input data questionnaire'!CQ14</f>
        <v>0</v>
      </c>
      <c r="CR14" s="135">
        <f>'Input data questionnaire'!CR14</f>
        <v>0</v>
      </c>
      <c r="CS14" s="135">
        <f>'Input data questionnaire'!CS14</f>
        <v>0</v>
      </c>
      <c r="CT14" s="135">
        <f>'Input data questionnaire'!CT14</f>
        <v>0</v>
      </c>
      <c r="CU14" s="135">
        <f>'Input data questionnaire'!CU14</f>
        <v>0</v>
      </c>
      <c r="CV14" s="135">
        <f>'Input data questionnaire'!CV14</f>
        <v>0</v>
      </c>
      <c r="CW14" s="135">
        <f>'Input data questionnaire'!CW14</f>
        <v>0</v>
      </c>
      <c r="CX14" s="135">
        <f>'Input data questionnaire'!CX14</f>
        <v>0</v>
      </c>
      <c r="CY14" s="135">
        <f>'Input data questionnaire'!CY14</f>
        <v>0</v>
      </c>
      <c r="CZ14" s="135">
        <f>'Input data questionnaire'!CZ14</f>
        <v>0</v>
      </c>
      <c r="DB14" s="2">
        <f t="shared" si="0"/>
        <v>0</v>
      </c>
      <c r="DC14" s="38">
        <f t="shared" si="2"/>
        <v>0</v>
      </c>
      <c r="DD14" s="2">
        <f t="shared" si="1"/>
        <v>0</v>
      </c>
      <c r="DF14" s="38">
        <f>'Input data questionnaire'!DB14</f>
        <v>0</v>
      </c>
      <c r="DH14" s="17" t="e">
        <f t="shared" si="3"/>
        <v>#DIV/0!</v>
      </c>
      <c r="DJ14" s="37" t="e">
        <f>AVERAGE(DH13:DH14)</f>
        <v>#DIV/0!</v>
      </c>
      <c r="DK14" s="40"/>
      <c r="DL14" s="40" t="e">
        <f>IF(DJ14&gt;=0.75,1,0)</f>
        <v>#DIV/0!</v>
      </c>
      <c r="DN14" s="35"/>
      <c r="DR14" s="10"/>
      <c r="DS14" s="10"/>
      <c r="DT14" s="10">
        <v>4</v>
      </c>
      <c r="DV14" s="344"/>
      <c r="DW14" s="41"/>
      <c r="DX14" s="347"/>
      <c r="DY14" s="147"/>
      <c r="DZ14" s="147"/>
      <c r="EA14" s="147"/>
      <c r="EC14" s="324" t="e">
        <f>IF(DH14&lt;=0.75,Recommondations!D14,"-")</f>
        <v>#DIV/0!</v>
      </c>
      <c r="ED14" s="324"/>
      <c r="EE14" s="324"/>
      <c r="EF14" s="324"/>
      <c r="EG14" s="324"/>
      <c r="EH14" s="324"/>
      <c r="EI14" s="324"/>
    </row>
    <row r="15" spans="1:161" s="94" customFormat="1" ht="35" customHeight="1" x14ac:dyDescent="0.2">
      <c r="A15" s="337" t="s">
        <v>191</v>
      </c>
      <c r="B15" s="129">
        <v>7</v>
      </c>
      <c r="C15" s="9">
        <v>13</v>
      </c>
      <c r="D15" s="113" t="s">
        <v>15</v>
      </c>
      <c r="E15" s="135">
        <f>'Input data questionnaire'!E15</f>
        <v>0</v>
      </c>
      <c r="F15" s="135">
        <f>'Input data questionnaire'!F15</f>
        <v>0</v>
      </c>
      <c r="G15" s="135">
        <f>'Input data questionnaire'!G15</f>
        <v>0</v>
      </c>
      <c r="H15" s="135">
        <f>'Input data questionnaire'!H15</f>
        <v>0</v>
      </c>
      <c r="I15" s="135">
        <f>'Input data questionnaire'!I15</f>
        <v>0</v>
      </c>
      <c r="J15" s="135">
        <f>'Input data questionnaire'!J15</f>
        <v>0</v>
      </c>
      <c r="K15" s="135">
        <f>'Input data questionnaire'!K15</f>
        <v>0</v>
      </c>
      <c r="L15" s="135">
        <f>'Input data questionnaire'!L15</f>
        <v>0</v>
      </c>
      <c r="M15" s="135">
        <f>'Input data questionnaire'!M15</f>
        <v>0</v>
      </c>
      <c r="N15" s="135">
        <f>'Input data questionnaire'!N15</f>
        <v>0</v>
      </c>
      <c r="O15" s="135">
        <f>'Input data questionnaire'!O15</f>
        <v>0</v>
      </c>
      <c r="P15" s="135">
        <f>'Input data questionnaire'!P15</f>
        <v>0</v>
      </c>
      <c r="Q15" s="135">
        <f>'Input data questionnaire'!Q15</f>
        <v>0</v>
      </c>
      <c r="R15" s="135">
        <f>'Input data questionnaire'!R15</f>
        <v>0</v>
      </c>
      <c r="S15" s="135">
        <f>'Input data questionnaire'!S15</f>
        <v>0</v>
      </c>
      <c r="T15" s="135">
        <f>'Input data questionnaire'!T15</f>
        <v>0</v>
      </c>
      <c r="U15" s="135">
        <f>'Input data questionnaire'!U15</f>
        <v>0</v>
      </c>
      <c r="V15" s="135">
        <f>'Input data questionnaire'!V15</f>
        <v>0</v>
      </c>
      <c r="W15" s="135">
        <f>'Input data questionnaire'!W15</f>
        <v>0</v>
      </c>
      <c r="X15" s="135">
        <f>'Input data questionnaire'!X15</f>
        <v>0</v>
      </c>
      <c r="Y15" s="135">
        <f>'Input data questionnaire'!Y15</f>
        <v>0</v>
      </c>
      <c r="Z15" s="135">
        <f>'Input data questionnaire'!Z15</f>
        <v>0</v>
      </c>
      <c r="AA15" s="135">
        <f>'Input data questionnaire'!AA15</f>
        <v>0</v>
      </c>
      <c r="AB15" s="135">
        <f>'Input data questionnaire'!AB15</f>
        <v>0</v>
      </c>
      <c r="AC15" s="135">
        <f>'Input data questionnaire'!AC15</f>
        <v>0</v>
      </c>
      <c r="AD15" s="135">
        <f>'Input data questionnaire'!AD15</f>
        <v>0</v>
      </c>
      <c r="AE15" s="135">
        <f>'Input data questionnaire'!AE15</f>
        <v>0</v>
      </c>
      <c r="AF15" s="135">
        <f>'Input data questionnaire'!AF15</f>
        <v>0</v>
      </c>
      <c r="AG15" s="135">
        <f>'Input data questionnaire'!AG15</f>
        <v>0</v>
      </c>
      <c r="AH15" s="135">
        <f>'Input data questionnaire'!AH15</f>
        <v>0</v>
      </c>
      <c r="AI15" s="135">
        <f>'Input data questionnaire'!AI15</f>
        <v>0</v>
      </c>
      <c r="AJ15" s="135">
        <f>'Input data questionnaire'!AJ15</f>
        <v>0</v>
      </c>
      <c r="AK15" s="135">
        <f>'Input data questionnaire'!AK15</f>
        <v>0</v>
      </c>
      <c r="AL15" s="135">
        <f>'Input data questionnaire'!AL15</f>
        <v>0</v>
      </c>
      <c r="AM15" s="135">
        <f>'Input data questionnaire'!AM15</f>
        <v>0</v>
      </c>
      <c r="AN15" s="135">
        <f>'Input data questionnaire'!AN15</f>
        <v>0</v>
      </c>
      <c r="AO15" s="135">
        <f>'Input data questionnaire'!AO15</f>
        <v>0</v>
      </c>
      <c r="AP15" s="135">
        <f>'Input data questionnaire'!AP15</f>
        <v>0</v>
      </c>
      <c r="AQ15" s="135">
        <f>'Input data questionnaire'!AQ15</f>
        <v>0</v>
      </c>
      <c r="AR15" s="135">
        <f>'Input data questionnaire'!AR15</f>
        <v>0</v>
      </c>
      <c r="AS15" s="135">
        <f>'Input data questionnaire'!AS15</f>
        <v>0</v>
      </c>
      <c r="AT15" s="135">
        <f>'Input data questionnaire'!AT15</f>
        <v>0</v>
      </c>
      <c r="AU15" s="135">
        <f>'Input data questionnaire'!AU15</f>
        <v>0</v>
      </c>
      <c r="AV15" s="135">
        <f>'Input data questionnaire'!AV15</f>
        <v>0</v>
      </c>
      <c r="AW15" s="135">
        <f>'Input data questionnaire'!AW15</f>
        <v>0</v>
      </c>
      <c r="AX15" s="135">
        <f>'Input data questionnaire'!AX15</f>
        <v>0</v>
      </c>
      <c r="AY15" s="135">
        <f>'Input data questionnaire'!AY15</f>
        <v>0</v>
      </c>
      <c r="AZ15" s="135">
        <f>'Input data questionnaire'!AZ15</f>
        <v>0</v>
      </c>
      <c r="BA15" s="135">
        <f>'Input data questionnaire'!BA15</f>
        <v>0</v>
      </c>
      <c r="BB15" s="135">
        <f>'Input data questionnaire'!BB15</f>
        <v>0</v>
      </c>
      <c r="BC15" s="135">
        <f>'Input data questionnaire'!BC15</f>
        <v>0</v>
      </c>
      <c r="BD15" s="135">
        <f>'Input data questionnaire'!BD15</f>
        <v>0</v>
      </c>
      <c r="BE15" s="135">
        <f>'Input data questionnaire'!BE15</f>
        <v>0</v>
      </c>
      <c r="BF15" s="135">
        <f>'Input data questionnaire'!BF15</f>
        <v>0</v>
      </c>
      <c r="BG15" s="135">
        <f>'Input data questionnaire'!BG15</f>
        <v>0</v>
      </c>
      <c r="BH15" s="135">
        <f>'Input data questionnaire'!BH15</f>
        <v>0</v>
      </c>
      <c r="BI15" s="135">
        <f>'Input data questionnaire'!BI15</f>
        <v>0</v>
      </c>
      <c r="BJ15" s="135">
        <f>'Input data questionnaire'!BJ15</f>
        <v>0</v>
      </c>
      <c r="BK15" s="135">
        <f>'Input data questionnaire'!BK15</f>
        <v>0</v>
      </c>
      <c r="BL15" s="135">
        <f>'Input data questionnaire'!BL15</f>
        <v>0</v>
      </c>
      <c r="BM15" s="135">
        <f>'Input data questionnaire'!BM15</f>
        <v>0</v>
      </c>
      <c r="BN15" s="135">
        <f>'Input data questionnaire'!BN15</f>
        <v>0</v>
      </c>
      <c r="BO15" s="135">
        <f>'Input data questionnaire'!BO15</f>
        <v>0</v>
      </c>
      <c r="BP15" s="135">
        <f>'Input data questionnaire'!BP15</f>
        <v>0</v>
      </c>
      <c r="BQ15" s="135">
        <f>'Input data questionnaire'!BQ15</f>
        <v>0</v>
      </c>
      <c r="BR15" s="135">
        <f>'Input data questionnaire'!BR15</f>
        <v>0</v>
      </c>
      <c r="BS15" s="135">
        <f>'Input data questionnaire'!BS15</f>
        <v>0</v>
      </c>
      <c r="BT15" s="135">
        <f>'Input data questionnaire'!BT15</f>
        <v>0</v>
      </c>
      <c r="BU15" s="135">
        <f>'Input data questionnaire'!BU15</f>
        <v>0</v>
      </c>
      <c r="BV15" s="135">
        <f>'Input data questionnaire'!BV15</f>
        <v>0</v>
      </c>
      <c r="BW15" s="135">
        <f>'Input data questionnaire'!BW15</f>
        <v>0</v>
      </c>
      <c r="BX15" s="135">
        <f>'Input data questionnaire'!BX15</f>
        <v>0</v>
      </c>
      <c r="BY15" s="135">
        <f>'Input data questionnaire'!BY15</f>
        <v>0</v>
      </c>
      <c r="BZ15" s="135">
        <f>'Input data questionnaire'!BZ15</f>
        <v>0</v>
      </c>
      <c r="CA15" s="135">
        <f>'Input data questionnaire'!CA15</f>
        <v>0</v>
      </c>
      <c r="CB15" s="135">
        <f>'Input data questionnaire'!CB15</f>
        <v>0</v>
      </c>
      <c r="CC15" s="135">
        <f>'Input data questionnaire'!CC15</f>
        <v>0</v>
      </c>
      <c r="CD15" s="135">
        <f>'Input data questionnaire'!CD15</f>
        <v>0</v>
      </c>
      <c r="CE15" s="135">
        <f>'Input data questionnaire'!CE15</f>
        <v>0</v>
      </c>
      <c r="CF15" s="135">
        <f>'Input data questionnaire'!CF15</f>
        <v>0</v>
      </c>
      <c r="CG15" s="135">
        <f>'Input data questionnaire'!CG15</f>
        <v>0</v>
      </c>
      <c r="CH15" s="135">
        <f>'Input data questionnaire'!CH15</f>
        <v>0</v>
      </c>
      <c r="CI15" s="135">
        <f>'Input data questionnaire'!CI15</f>
        <v>0</v>
      </c>
      <c r="CJ15" s="135">
        <f>'Input data questionnaire'!CJ15</f>
        <v>0</v>
      </c>
      <c r="CK15" s="135">
        <f>'Input data questionnaire'!CK15</f>
        <v>0</v>
      </c>
      <c r="CL15" s="135">
        <f>'Input data questionnaire'!CL15</f>
        <v>0</v>
      </c>
      <c r="CM15" s="135">
        <f>'Input data questionnaire'!CM15</f>
        <v>0</v>
      </c>
      <c r="CN15" s="135">
        <f>'Input data questionnaire'!CN15</f>
        <v>0</v>
      </c>
      <c r="CO15" s="135">
        <f>'Input data questionnaire'!CO15</f>
        <v>0</v>
      </c>
      <c r="CP15" s="135">
        <f>'Input data questionnaire'!CP15</f>
        <v>0</v>
      </c>
      <c r="CQ15" s="135">
        <f>'Input data questionnaire'!CQ15</f>
        <v>0</v>
      </c>
      <c r="CR15" s="135">
        <f>'Input data questionnaire'!CR15</f>
        <v>0</v>
      </c>
      <c r="CS15" s="135">
        <f>'Input data questionnaire'!CS15</f>
        <v>0</v>
      </c>
      <c r="CT15" s="135">
        <f>'Input data questionnaire'!CT15</f>
        <v>0</v>
      </c>
      <c r="CU15" s="135">
        <f>'Input data questionnaire'!CU15</f>
        <v>0</v>
      </c>
      <c r="CV15" s="135">
        <f>'Input data questionnaire'!CV15</f>
        <v>0</v>
      </c>
      <c r="CW15" s="135">
        <f>'Input data questionnaire'!CW15</f>
        <v>0</v>
      </c>
      <c r="CX15" s="135">
        <f>'Input data questionnaire'!CX15</f>
        <v>0</v>
      </c>
      <c r="CY15" s="135">
        <f>'Input data questionnaire'!CY15</f>
        <v>0</v>
      </c>
      <c r="CZ15" s="135">
        <f>'Input data questionnaire'!CZ15</f>
        <v>0</v>
      </c>
      <c r="DB15" s="5">
        <f t="shared" si="0"/>
        <v>0</v>
      </c>
      <c r="DC15" s="38">
        <f t="shared" si="2"/>
        <v>0</v>
      </c>
      <c r="DD15" s="5">
        <f t="shared" si="1"/>
        <v>0</v>
      </c>
      <c r="DF15" s="38">
        <f>'Input data questionnaire'!DB15</f>
        <v>0</v>
      </c>
      <c r="DH15" s="114" t="e">
        <f t="shared" si="3"/>
        <v>#DIV/0!</v>
      </c>
      <c r="DJ15" s="97" t="e">
        <f>AVERAGE(DH15)</f>
        <v>#DIV/0!</v>
      </c>
      <c r="DK15" s="9"/>
      <c r="DL15" s="96" t="e">
        <f>IF(DJ15&gt;=0.75,1,0)</f>
        <v>#DIV/0!</v>
      </c>
      <c r="DN15" s="114">
        <f>IF('Review Doc'!D6="X",1,0)</f>
        <v>0</v>
      </c>
      <c r="DP15" s="115"/>
      <c r="DQ15" s="115"/>
      <c r="DR15" s="114"/>
      <c r="DS15" s="5"/>
      <c r="DT15" s="5">
        <v>2</v>
      </c>
      <c r="DV15" s="116" t="e">
        <f>SUM(DL15+DN15+DP15+DQ15+DR15)*DT15</f>
        <v>#DIV/0!</v>
      </c>
      <c r="DY15" s="147" t="e">
        <f>'Review Doc'!J6</f>
        <v>#DIV/0!</v>
      </c>
      <c r="DZ15" s="147"/>
      <c r="EA15" s="147"/>
      <c r="EC15" s="357" t="e">
        <f>IF(DH15&lt;=0.75,Recommondations!D15,"-")</f>
        <v>#DIV/0!</v>
      </c>
      <c r="ED15" s="357"/>
      <c r="EE15" s="357"/>
      <c r="EF15" s="357"/>
      <c r="EG15" s="357"/>
      <c r="EH15" s="357"/>
      <c r="EI15" s="357"/>
      <c r="EK15" s="350" t="e">
        <f>IF(DY15&lt;1,Recommondations!H7,"-")</f>
        <v>#DIV/0!</v>
      </c>
      <c r="EL15" s="350"/>
      <c r="EM15" s="350"/>
      <c r="EN15" s="350"/>
      <c r="EO15" s="350"/>
      <c r="EP15" s="350"/>
      <c r="EQ15" s="350"/>
    </row>
    <row r="16" spans="1:161" s="1" customFormat="1" ht="35" customHeight="1" x14ac:dyDescent="0.2">
      <c r="A16" s="337"/>
      <c r="B16" s="348">
        <v>8</v>
      </c>
      <c r="C16" s="9">
        <v>14</v>
      </c>
      <c r="D16" s="113" t="s">
        <v>16</v>
      </c>
      <c r="E16" s="135">
        <f>'Input data questionnaire'!E16</f>
        <v>0</v>
      </c>
      <c r="F16" s="135">
        <f>'Input data questionnaire'!F16</f>
        <v>0</v>
      </c>
      <c r="G16" s="135">
        <f>'Input data questionnaire'!G16</f>
        <v>0</v>
      </c>
      <c r="H16" s="135">
        <f>'Input data questionnaire'!H16</f>
        <v>0</v>
      </c>
      <c r="I16" s="135">
        <f>'Input data questionnaire'!I16</f>
        <v>0</v>
      </c>
      <c r="J16" s="135">
        <f>'Input data questionnaire'!J16</f>
        <v>0</v>
      </c>
      <c r="K16" s="135">
        <f>'Input data questionnaire'!K16</f>
        <v>0</v>
      </c>
      <c r="L16" s="135">
        <f>'Input data questionnaire'!L16</f>
        <v>0</v>
      </c>
      <c r="M16" s="135">
        <f>'Input data questionnaire'!M16</f>
        <v>0</v>
      </c>
      <c r="N16" s="135">
        <f>'Input data questionnaire'!N16</f>
        <v>0</v>
      </c>
      <c r="O16" s="135">
        <f>'Input data questionnaire'!O16</f>
        <v>0</v>
      </c>
      <c r="P16" s="135">
        <f>'Input data questionnaire'!P16</f>
        <v>0</v>
      </c>
      <c r="Q16" s="135">
        <f>'Input data questionnaire'!Q16</f>
        <v>0</v>
      </c>
      <c r="R16" s="135">
        <f>'Input data questionnaire'!R16</f>
        <v>0</v>
      </c>
      <c r="S16" s="135">
        <f>'Input data questionnaire'!S16</f>
        <v>0</v>
      </c>
      <c r="T16" s="135">
        <f>'Input data questionnaire'!T16</f>
        <v>0</v>
      </c>
      <c r="U16" s="135">
        <f>'Input data questionnaire'!U16</f>
        <v>0</v>
      </c>
      <c r="V16" s="135">
        <f>'Input data questionnaire'!V16</f>
        <v>0</v>
      </c>
      <c r="W16" s="135">
        <f>'Input data questionnaire'!W16</f>
        <v>0</v>
      </c>
      <c r="X16" s="135">
        <f>'Input data questionnaire'!X16</f>
        <v>0</v>
      </c>
      <c r="Y16" s="135">
        <f>'Input data questionnaire'!Y16</f>
        <v>0</v>
      </c>
      <c r="Z16" s="135">
        <f>'Input data questionnaire'!Z16</f>
        <v>0</v>
      </c>
      <c r="AA16" s="135">
        <f>'Input data questionnaire'!AA16</f>
        <v>0</v>
      </c>
      <c r="AB16" s="135">
        <f>'Input data questionnaire'!AB16</f>
        <v>0</v>
      </c>
      <c r="AC16" s="135">
        <f>'Input data questionnaire'!AC16</f>
        <v>0</v>
      </c>
      <c r="AD16" s="135">
        <f>'Input data questionnaire'!AD16</f>
        <v>0</v>
      </c>
      <c r="AE16" s="135">
        <f>'Input data questionnaire'!AE16</f>
        <v>0</v>
      </c>
      <c r="AF16" s="135">
        <f>'Input data questionnaire'!AF16</f>
        <v>0</v>
      </c>
      <c r="AG16" s="135">
        <f>'Input data questionnaire'!AG16</f>
        <v>0</v>
      </c>
      <c r="AH16" s="135">
        <f>'Input data questionnaire'!AH16</f>
        <v>0</v>
      </c>
      <c r="AI16" s="135">
        <f>'Input data questionnaire'!AI16</f>
        <v>0</v>
      </c>
      <c r="AJ16" s="135">
        <f>'Input data questionnaire'!AJ16</f>
        <v>0</v>
      </c>
      <c r="AK16" s="135">
        <f>'Input data questionnaire'!AK16</f>
        <v>0</v>
      </c>
      <c r="AL16" s="135">
        <f>'Input data questionnaire'!AL16</f>
        <v>0</v>
      </c>
      <c r="AM16" s="135">
        <f>'Input data questionnaire'!AM16</f>
        <v>0</v>
      </c>
      <c r="AN16" s="135">
        <f>'Input data questionnaire'!AN16</f>
        <v>0</v>
      </c>
      <c r="AO16" s="135">
        <f>'Input data questionnaire'!AO16</f>
        <v>0</v>
      </c>
      <c r="AP16" s="135">
        <f>'Input data questionnaire'!AP16</f>
        <v>0</v>
      </c>
      <c r="AQ16" s="135">
        <f>'Input data questionnaire'!AQ16</f>
        <v>0</v>
      </c>
      <c r="AR16" s="135">
        <f>'Input data questionnaire'!AR16</f>
        <v>0</v>
      </c>
      <c r="AS16" s="135">
        <f>'Input data questionnaire'!AS16</f>
        <v>0</v>
      </c>
      <c r="AT16" s="135">
        <f>'Input data questionnaire'!AT16</f>
        <v>0</v>
      </c>
      <c r="AU16" s="135">
        <f>'Input data questionnaire'!AU16</f>
        <v>0</v>
      </c>
      <c r="AV16" s="135">
        <f>'Input data questionnaire'!AV16</f>
        <v>0</v>
      </c>
      <c r="AW16" s="135">
        <f>'Input data questionnaire'!AW16</f>
        <v>0</v>
      </c>
      <c r="AX16" s="135">
        <f>'Input data questionnaire'!AX16</f>
        <v>0</v>
      </c>
      <c r="AY16" s="135">
        <f>'Input data questionnaire'!AY16</f>
        <v>0</v>
      </c>
      <c r="AZ16" s="135">
        <f>'Input data questionnaire'!AZ16</f>
        <v>0</v>
      </c>
      <c r="BA16" s="135">
        <f>'Input data questionnaire'!BA16</f>
        <v>0</v>
      </c>
      <c r="BB16" s="135">
        <f>'Input data questionnaire'!BB16</f>
        <v>0</v>
      </c>
      <c r="BC16" s="135">
        <f>'Input data questionnaire'!BC16</f>
        <v>0</v>
      </c>
      <c r="BD16" s="135">
        <f>'Input data questionnaire'!BD16</f>
        <v>0</v>
      </c>
      <c r="BE16" s="135">
        <f>'Input data questionnaire'!BE16</f>
        <v>0</v>
      </c>
      <c r="BF16" s="135">
        <f>'Input data questionnaire'!BF16</f>
        <v>0</v>
      </c>
      <c r="BG16" s="135">
        <f>'Input data questionnaire'!BG16</f>
        <v>0</v>
      </c>
      <c r="BH16" s="135">
        <f>'Input data questionnaire'!BH16</f>
        <v>0</v>
      </c>
      <c r="BI16" s="135">
        <f>'Input data questionnaire'!BI16</f>
        <v>0</v>
      </c>
      <c r="BJ16" s="135">
        <f>'Input data questionnaire'!BJ16</f>
        <v>0</v>
      </c>
      <c r="BK16" s="135">
        <f>'Input data questionnaire'!BK16</f>
        <v>0</v>
      </c>
      <c r="BL16" s="135">
        <f>'Input data questionnaire'!BL16</f>
        <v>0</v>
      </c>
      <c r="BM16" s="135">
        <f>'Input data questionnaire'!BM16</f>
        <v>0</v>
      </c>
      <c r="BN16" s="135">
        <f>'Input data questionnaire'!BN16</f>
        <v>0</v>
      </c>
      <c r="BO16" s="135">
        <f>'Input data questionnaire'!BO16</f>
        <v>0</v>
      </c>
      <c r="BP16" s="135">
        <f>'Input data questionnaire'!BP16</f>
        <v>0</v>
      </c>
      <c r="BQ16" s="135">
        <f>'Input data questionnaire'!BQ16</f>
        <v>0</v>
      </c>
      <c r="BR16" s="135">
        <f>'Input data questionnaire'!BR16</f>
        <v>0</v>
      </c>
      <c r="BS16" s="135">
        <f>'Input data questionnaire'!BS16</f>
        <v>0</v>
      </c>
      <c r="BT16" s="135">
        <f>'Input data questionnaire'!BT16</f>
        <v>0</v>
      </c>
      <c r="BU16" s="135">
        <f>'Input data questionnaire'!BU16</f>
        <v>0</v>
      </c>
      <c r="BV16" s="135">
        <f>'Input data questionnaire'!BV16</f>
        <v>0</v>
      </c>
      <c r="BW16" s="135">
        <f>'Input data questionnaire'!BW16</f>
        <v>0</v>
      </c>
      <c r="BX16" s="135">
        <f>'Input data questionnaire'!BX16</f>
        <v>0</v>
      </c>
      <c r="BY16" s="135">
        <f>'Input data questionnaire'!BY16</f>
        <v>0</v>
      </c>
      <c r="BZ16" s="135">
        <f>'Input data questionnaire'!BZ16</f>
        <v>0</v>
      </c>
      <c r="CA16" s="135">
        <f>'Input data questionnaire'!CA16</f>
        <v>0</v>
      </c>
      <c r="CB16" s="135">
        <f>'Input data questionnaire'!CB16</f>
        <v>0</v>
      </c>
      <c r="CC16" s="135">
        <f>'Input data questionnaire'!CC16</f>
        <v>0</v>
      </c>
      <c r="CD16" s="135">
        <f>'Input data questionnaire'!CD16</f>
        <v>0</v>
      </c>
      <c r="CE16" s="135">
        <f>'Input data questionnaire'!CE16</f>
        <v>0</v>
      </c>
      <c r="CF16" s="135">
        <f>'Input data questionnaire'!CF16</f>
        <v>0</v>
      </c>
      <c r="CG16" s="135">
        <f>'Input data questionnaire'!CG16</f>
        <v>0</v>
      </c>
      <c r="CH16" s="135">
        <f>'Input data questionnaire'!CH16</f>
        <v>0</v>
      </c>
      <c r="CI16" s="135">
        <f>'Input data questionnaire'!CI16</f>
        <v>0</v>
      </c>
      <c r="CJ16" s="135">
        <f>'Input data questionnaire'!CJ16</f>
        <v>0</v>
      </c>
      <c r="CK16" s="135">
        <f>'Input data questionnaire'!CK16</f>
        <v>0</v>
      </c>
      <c r="CL16" s="135">
        <f>'Input data questionnaire'!CL16</f>
        <v>0</v>
      </c>
      <c r="CM16" s="135">
        <f>'Input data questionnaire'!CM16</f>
        <v>0</v>
      </c>
      <c r="CN16" s="135">
        <f>'Input data questionnaire'!CN16</f>
        <v>0</v>
      </c>
      <c r="CO16" s="135">
        <f>'Input data questionnaire'!CO16</f>
        <v>0</v>
      </c>
      <c r="CP16" s="135">
        <f>'Input data questionnaire'!CP16</f>
        <v>0</v>
      </c>
      <c r="CQ16" s="135">
        <f>'Input data questionnaire'!CQ16</f>
        <v>0</v>
      </c>
      <c r="CR16" s="135">
        <f>'Input data questionnaire'!CR16</f>
        <v>0</v>
      </c>
      <c r="CS16" s="135">
        <f>'Input data questionnaire'!CS16</f>
        <v>0</v>
      </c>
      <c r="CT16" s="135">
        <f>'Input data questionnaire'!CT16</f>
        <v>0</v>
      </c>
      <c r="CU16" s="135">
        <f>'Input data questionnaire'!CU16</f>
        <v>0</v>
      </c>
      <c r="CV16" s="135">
        <f>'Input data questionnaire'!CV16</f>
        <v>0</v>
      </c>
      <c r="CW16" s="135">
        <f>'Input data questionnaire'!CW16</f>
        <v>0</v>
      </c>
      <c r="CX16" s="135">
        <f>'Input data questionnaire'!CX16</f>
        <v>0</v>
      </c>
      <c r="CY16" s="135">
        <f>'Input data questionnaire'!CY16</f>
        <v>0</v>
      </c>
      <c r="CZ16" s="135">
        <f>'Input data questionnaire'!CZ16</f>
        <v>0</v>
      </c>
      <c r="DB16" s="2">
        <f t="shared" si="0"/>
        <v>0</v>
      </c>
      <c r="DC16" s="38">
        <f t="shared" si="2"/>
        <v>0</v>
      </c>
      <c r="DD16" s="2">
        <f t="shared" si="1"/>
        <v>0</v>
      </c>
      <c r="DF16" s="38">
        <f>'Input data questionnaire'!DB16</f>
        <v>0</v>
      </c>
      <c r="DH16" s="17" t="e">
        <f t="shared" si="3"/>
        <v>#DIV/0!</v>
      </c>
      <c r="DJ16" s="2"/>
      <c r="DK16" s="10"/>
      <c r="DL16" s="10"/>
      <c r="DN16" s="2"/>
      <c r="DR16" s="2"/>
      <c r="DS16" s="2"/>
      <c r="DT16" s="2"/>
      <c r="DV16" s="354" t="e">
        <f>SUM(DL19+DN19+DR19+DP19+DQ19+DR19)*DT19</f>
        <v>#DIV/0!</v>
      </c>
      <c r="EC16" s="324" t="e">
        <f>IF(DH16&lt;=0.75,Recommondations!D16,"-")</f>
        <v>#DIV/0!</v>
      </c>
      <c r="ED16" s="324"/>
      <c r="EE16" s="324"/>
      <c r="EF16" s="324"/>
      <c r="EG16" s="324"/>
      <c r="EH16" s="324"/>
      <c r="EI16" s="324"/>
    </row>
    <row r="17" spans="1:155" s="1" customFormat="1" ht="35" customHeight="1" x14ac:dyDescent="0.2">
      <c r="A17" s="337"/>
      <c r="B17" s="348"/>
      <c r="C17" s="9">
        <v>15</v>
      </c>
      <c r="D17" s="113" t="s">
        <v>17</v>
      </c>
      <c r="E17" s="135">
        <f>'Input data questionnaire'!E17</f>
        <v>0</v>
      </c>
      <c r="F17" s="135">
        <f>'Input data questionnaire'!F17</f>
        <v>0</v>
      </c>
      <c r="G17" s="135">
        <f>'Input data questionnaire'!G17</f>
        <v>0</v>
      </c>
      <c r="H17" s="135">
        <f>'Input data questionnaire'!H17</f>
        <v>0</v>
      </c>
      <c r="I17" s="135">
        <f>'Input data questionnaire'!I17</f>
        <v>0</v>
      </c>
      <c r="J17" s="135">
        <f>'Input data questionnaire'!J17</f>
        <v>0</v>
      </c>
      <c r="K17" s="135">
        <f>'Input data questionnaire'!K17</f>
        <v>0</v>
      </c>
      <c r="L17" s="135">
        <f>'Input data questionnaire'!L17</f>
        <v>0</v>
      </c>
      <c r="M17" s="135">
        <f>'Input data questionnaire'!M17</f>
        <v>0</v>
      </c>
      <c r="N17" s="135">
        <f>'Input data questionnaire'!N17</f>
        <v>0</v>
      </c>
      <c r="O17" s="135">
        <f>'Input data questionnaire'!O17</f>
        <v>0</v>
      </c>
      <c r="P17" s="135">
        <f>'Input data questionnaire'!P17</f>
        <v>0</v>
      </c>
      <c r="Q17" s="135">
        <f>'Input data questionnaire'!Q17</f>
        <v>0</v>
      </c>
      <c r="R17" s="135">
        <f>'Input data questionnaire'!R17</f>
        <v>0</v>
      </c>
      <c r="S17" s="135">
        <f>'Input data questionnaire'!S17</f>
        <v>0</v>
      </c>
      <c r="T17" s="135">
        <f>'Input data questionnaire'!T17</f>
        <v>0</v>
      </c>
      <c r="U17" s="135">
        <f>'Input data questionnaire'!U17</f>
        <v>0</v>
      </c>
      <c r="V17" s="135">
        <f>'Input data questionnaire'!V17</f>
        <v>0</v>
      </c>
      <c r="W17" s="135">
        <f>'Input data questionnaire'!W17</f>
        <v>0</v>
      </c>
      <c r="X17" s="135">
        <f>'Input data questionnaire'!X17</f>
        <v>0</v>
      </c>
      <c r="Y17" s="135">
        <f>'Input data questionnaire'!Y17</f>
        <v>0</v>
      </c>
      <c r="Z17" s="135">
        <f>'Input data questionnaire'!Z17</f>
        <v>0</v>
      </c>
      <c r="AA17" s="135">
        <f>'Input data questionnaire'!AA17</f>
        <v>0</v>
      </c>
      <c r="AB17" s="135">
        <f>'Input data questionnaire'!AB17</f>
        <v>0</v>
      </c>
      <c r="AC17" s="135">
        <f>'Input data questionnaire'!AC17</f>
        <v>0</v>
      </c>
      <c r="AD17" s="135">
        <f>'Input data questionnaire'!AD17</f>
        <v>0</v>
      </c>
      <c r="AE17" s="135">
        <f>'Input data questionnaire'!AE17</f>
        <v>0</v>
      </c>
      <c r="AF17" s="135">
        <f>'Input data questionnaire'!AF17</f>
        <v>0</v>
      </c>
      <c r="AG17" s="135">
        <f>'Input data questionnaire'!AG17</f>
        <v>0</v>
      </c>
      <c r="AH17" s="135">
        <f>'Input data questionnaire'!AH17</f>
        <v>0</v>
      </c>
      <c r="AI17" s="135">
        <f>'Input data questionnaire'!AI17</f>
        <v>0</v>
      </c>
      <c r="AJ17" s="135">
        <f>'Input data questionnaire'!AJ17</f>
        <v>0</v>
      </c>
      <c r="AK17" s="135">
        <f>'Input data questionnaire'!AK17</f>
        <v>0</v>
      </c>
      <c r="AL17" s="135">
        <f>'Input data questionnaire'!AL17</f>
        <v>0</v>
      </c>
      <c r="AM17" s="135">
        <f>'Input data questionnaire'!AM17</f>
        <v>0</v>
      </c>
      <c r="AN17" s="135">
        <f>'Input data questionnaire'!AN17</f>
        <v>0</v>
      </c>
      <c r="AO17" s="135">
        <f>'Input data questionnaire'!AO17</f>
        <v>0</v>
      </c>
      <c r="AP17" s="135">
        <f>'Input data questionnaire'!AP17</f>
        <v>0</v>
      </c>
      <c r="AQ17" s="135">
        <f>'Input data questionnaire'!AQ17</f>
        <v>0</v>
      </c>
      <c r="AR17" s="135">
        <f>'Input data questionnaire'!AR17</f>
        <v>0</v>
      </c>
      <c r="AS17" s="135">
        <f>'Input data questionnaire'!AS17</f>
        <v>0</v>
      </c>
      <c r="AT17" s="135">
        <f>'Input data questionnaire'!AT17</f>
        <v>0</v>
      </c>
      <c r="AU17" s="135">
        <f>'Input data questionnaire'!AU17</f>
        <v>0</v>
      </c>
      <c r="AV17" s="135">
        <f>'Input data questionnaire'!AV17</f>
        <v>0</v>
      </c>
      <c r="AW17" s="135">
        <f>'Input data questionnaire'!AW17</f>
        <v>0</v>
      </c>
      <c r="AX17" s="135">
        <f>'Input data questionnaire'!AX17</f>
        <v>0</v>
      </c>
      <c r="AY17" s="135">
        <f>'Input data questionnaire'!AY17</f>
        <v>0</v>
      </c>
      <c r="AZ17" s="135">
        <f>'Input data questionnaire'!AZ17</f>
        <v>0</v>
      </c>
      <c r="BA17" s="135">
        <f>'Input data questionnaire'!BA17</f>
        <v>0</v>
      </c>
      <c r="BB17" s="135">
        <f>'Input data questionnaire'!BB17</f>
        <v>0</v>
      </c>
      <c r="BC17" s="135">
        <f>'Input data questionnaire'!BC17</f>
        <v>0</v>
      </c>
      <c r="BD17" s="135">
        <f>'Input data questionnaire'!BD17</f>
        <v>0</v>
      </c>
      <c r="BE17" s="135">
        <f>'Input data questionnaire'!BE17</f>
        <v>0</v>
      </c>
      <c r="BF17" s="135">
        <f>'Input data questionnaire'!BF17</f>
        <v>0</v>
      </c>
      <c r="BG17" s="135">
        <f>'Input data questionnaire'!BG17</f>
        <v>0</v>
      </c>
      <c r="BH17" s="135">
        <f>'Input data questionnaire'!BH17</f>
        <v>0</v>
      </c>
      <c r="BI17" s="135">
        <f>'Input data questionnaire'!BI17</f>
        <v>0</v>
      </c>
      <c r="BJ17" s="135">
        <f>'Input data questionnaire'!BJ17</f>
        <v>0</v>
      </c>
      <c r="BK17" s="135">
        <f>'Input data questionnaire'!BK17</f>
        <v>0</v>
      </c>
      <c r="BL17" s="135">
        <f>'Input data questionnaire'!BL17</f>
        <v>0</v>
      </c>
      <c r="BM17" s="135">
        <f>'Input data questionnaire'!BM17</f>
        <v>0</v>
      </c>
      <c r="BN17" s="135">
        <f>'Input data questionnaire'!BN17</f>
        <v>0</v>
      </c>
      <c r="BO17" s="135">
        <f>'Input data questionnaire'!BO17</f>
        <v>0</v>
      </c>
      <c r="BP17" s="135">
        <f>'Input data questionnaire'!BP17</f>
        <v>0</v>
      </c>
      <c r="BQ17" s="135">
        <f>'Input data questionnaire'!BQ17</f>
        <v>0</v>
      </c>
      <c r="BR17" s="135">
        <f>'Input data questionnaire'!BR17</f>
        <v>0</v>
      </c>
      <c r="BS17" s="135">
        <f>'Input data questionnaire'!BS17</f>
        <v>0</v>
      </c>
      <c r="BT17" s="135">
        <f>'Input data questionnaire'!BT17</f>
        <v>0</v>
      </c>
      <c r="BU17" s="135">
        <f>'Input data questionnaire'!BU17</f>
        <v>0</v>
      </c>
      <c r="BV17" s="135">
        <f>'Input data questionnaire'!BV17</f>
        <v>0</v>
      </c>
      <c r="BW17" s="135">
        <f>'Input data questionnaire'!BW17</f>
        <v>0</v>
      </c>
      <c r="BX17" s="135">
        <f>'Input data questionnaire'!BX17</f>
        <v>0</v>
      </c>
      <c r="BY17" s="135">
        <f>'Input data questionnaire'!BY17</f>
        <v>0</v>
      </c>
      <c r="BZ17" s="135">
        <f>'Input data questionnaire'!BZ17</f>
        <v>0</v>
      </c>
      <c r="CA17" s="135">
        <f>'Input data questionnaire'!CA17</f>
        <v>0</v>
      </c>
      <c r="CB17" s="135">
        <f>'Input data questionnaire'!CB17</f>
        <v>0</v>
      </c>
      <c r="CC17" s="135">
        <f>'Input data questionnaire'!CC17</f>
        <v>0</v>
      </c>
      <c r="CD17" s="135">
        <f>'Input data questionnaire'!CD17</f>
        <v>0</v>
      </c>
      <c r="CE17" s="135">
        <f>'Input data questionnaire'!CE17</f>
        <v>0</v>
      </c>
      <c r="CF17" s="135">
        <f>'Input data questionnaire'!CF17</f>
        <v>0</v>
      </c>
      <c r="CG17" s="135">
        <f>'Input data questionnaire'!CG17</f>
        <v>0</v>
      </c>
      <c r="CH17" s="135">
        <f>'Input data questionnaire'!CH17</f>
        <v>0</v>
      </c>
      <c r="CI17" s="135">
        <f>'Input data questionnaire'!CI17</f>
        <v>0</v>
      </c>
      <c r="CJ17" s="135">
        <f>'Input data questionnaire'!CJ17</f>
        <v>0</v>
      </c>
      <c r="CK17" s="135">
        <f>'Input data questionnaire'!CK17</f>
        <v>0</v>
      </c>
      <c r="CL17" s="135">
        <f>'Input data questionnaire'!CL17</f>
        <v>0</v>
      </c>
      <c r="CM17" s="135">
        <f>'Input data questionnaire'!CM17</f>
        <v>0</v>
      </c>
      <c r="CN17" s="135">
        <f>'Input data questionnaire'!CN17</f>
        <v>0</v>
      </c>
      <c r="CO17" s="135">
        <f>'Input data questionnaire'!CO17</f>
        <v>0</v>
      </c>
      <c r="CP17" s="135">
        <f>'Input data questionnaire'!CP17</f>
        <v>0</v>
      </c>
      <c r="CQ17" s="135">
        <f>'Input data questionnaire'!CQ17</f>
        <v>0</v>
      </c>
      <c r="CR17" s="135">
        <f>'Input data questionnaire'!CR17</f>
        <v>0</v>
      </c>
      <c r="CS17" s="135">
        <f>'Input data questionnaire'!CS17</f>
        <v>0</v>
      </c>
      <c r="CT17" s="135">
        <f>'Input data questionnaire'!CT17</f>
        <v>0</v>
      </c>
      <c r="CU17" s="135">
        <f>'Input data questionnaire'!CU17</f>
        <v>0</v>
      </c>
      <c r="CV17" s="135">
        <f>'Input data questionnaire'!CV17</f>
        <v>0</v>
      </c>
      <c r="CW17" s="135">
        <f>'Input data questionnaire'!CW17</f>
        <v>0</v>
      </c>
      <c r="CX17" s="135">
        <f>'Input data questionnaire'!CX17</f>
        <v>0</v>
      </c>
      <c r="CY17" s="135">
        <f>'Input data questionnaire'!CY17</f>
        <v>0</v>
      </c>
      <c r="CZ17" s="135">
        <f>'Input data questionnaire'!CZ17</f>
        <v>0</v>
      </c>
      <c r="DB17" s="2">
        <f t="shared" si="0"/>
        <v>0</v>
      </c>
      <c r="DC17" s="38">
        <f t="shared" si="2"/>
        <v>0</v>
      </c>
      <c r="DD17" s="2">
        <f t="shared" si="1"/>
        <v>0</v>
      </c>
      <c r="DF17" s="38">
        <f>'Input data questionnaire'!DB17</f>
        <v>0</v>
      </c>
      <c r="DH17" s="17" t="e">
        <f t="shared" si="3"/>
        <v>#DIV/0!</v>
      </c>
      <c r="DJ17" s="2"/>
      <c r="DK17" s="10"/>
      <c r="DL17" s="10"/>
      <c r="DN17" s="2"/>
      <c r="DR17" s="2"/>
      <c r="DS17" s="2"/>
      <c r="DT17" s="2"/>
      <c r="DV17" s="355"/>
      <c r="EC17" s="324" t="e">
        <f>IF(DH17&lt;=0.75,Recommondations!D17,"-")</f>
        <v>#DIV/0!</v>
      </c>
      <c r="ED17" s="324"/>
      <c r="EE17" s="324"/>
      <c r="EF17" s="324"/>
      <c r="EG17" s="324"/>
      <c r="EH17" s="324"/>
      <c r="EI17" s="324"/>
    </row>
    <row r="18" spans="1:155" s="1" customFormat="1" ht="35" customHeight="1" x14ac:dyDescent="0.2">
      <c r="A18" s="337"/>
      <c r="B18" s="348"/>
      <c r="C18" s="9">
        <v>16</v>
      </c>
      <c r="D18" s="113" t="s">
        <v>18</v>
      </c>
      <c r="E18" s="135">
        <f>'Input data questionnaire'!E18</f>
        <v>0</v>
      </c>
      <c r="F18" s="135">
        <f>'Input data questionnaire'!F18</f>
        <v>0</v>
      </c>
      <c r="G18" s="135">
        <f>'Input data questionnaire'!G18</f>
        <v>0</v>
      </c>
      <c r="H18" s="135">
        <f>'Input data questionnaire'!H18</f>
        <v>0</v>
      </c>
      <c r="I18" s="135">
        <f>'Input data questionnaire'!I18</f>
        <v>0</v>
      </c>
      <c r="J18" s="135">
        <f>'Input data questionnaire'!J18</f>
        <v>0</v>
      </c>
      <c r="K18" s="135">
        <f>'Input data questionnaire'!K18</f>
        <v>0</v>
      </c>
      <c r="L18" s="135">
        <f>'Input data questionnaire'!L18</f>
        <v>0</v>
      </c>
      <c r="M18" s="135">
        <f>'Input data questionnaire'!M18</f>
        <v>0</v>
      </c>
      <c r="N18" s="135">
        <f>'Input data questionnaire'!N18</f>
        <v>0</v>
      </c>
      <c r="O18" s="135">
        <f>'Input data questionnaire'!O18</f>
        <v>0</v>
      </c>
      <c r="P18" s="135">
        <f>'Input data questionnaire'!P18</f>
        <v>0</v>
      </c>
      <c r="Q18" s="135">
        <f>'Input data questionnaire'!Q18</f>
        <v>0</v>
      </c>
      <c r="R18" s="135">
        <f>'Input data questionnaire'!R18</f>
        <v>0</v>
      </c>
      <c r="S18" s="135">
        <f>'Input data questionnaire'!S18</f>
        <v>0</v>
      </c>
      <c r="T18" s="135">
        <f>'Input data questionnaire'!T18</f>
        <v>0</v>
      </c>
      <c r="U18" s="135">
        <f>'Input data questionnaire'!U18</f>
        <v>0</v>
      </c>
      <c r="V18" s="135">
        <f>'Input data questionnaire'!V18</f>
        <v>0</v>
      </c>
      <c r="W18" s="135">
        <f>'Input data questionnaire'!W18</f>
        <v>0</v>
      </c>
      <c r="X18" s="135">
        <f>'Input data questionnaire'!X18</f>
        <v>0</v>
      </c>
      <c r="Y18" s="135">
        <f>'Input data questionnaire'!Y18</f>
        <v>0</v>
      </c>
      <c r="Z18" s="135">
        <f>'Input data questionnaire'!Z18</f>
        <v>0</v>
      </c>
      <c r="AA18" s="135">
        <f>'Input data questionnaire'!AA18</f>
        <v>0</v>
      </c>
      <c r="AB18" s="135">
        <f>'Input data questionnaire'!AB18</f>
        <v>0</v>
      </c>
      <c r="AC18" s="135">
        <f>'Input data questionnaire'!AC18</f>
        <v>0</v>
      </c>
      <c r="AD18" s="135">
        <f>'Input data questionnaire'!AD18</f>
        <v>0</v>
      </c>
      <c r="AE18" s="135">
        <f>'Input data questionnaire'!AE18</f>
        <v>0</v>
      </c>
      <c r="AF18" s="135">
        <f>'Input data questionnaire'!AF18</f>
        <v>0</v>
      </c>
      <c r="AG18" s="135">
        <f>'Input data questionnaire'!AG18</f>
        <v>0</v>
      </c>
      <c r="AH18" s="135">
        <f>'Input data questionnaire'!AH18</f>
        <v>0</v>
      </c>
      <c r="AI18" s="135">
        <f>'Input data questionnaire'!AI18</f>
        <v>0</v>
      </c>
      <c r="AJ18" s="135">
        <f>'Input data questionnaire'!AJ18</f>
        <v>0</v>
      </c>
      <c r="AK18" s="135">
        <f>'Input data questionnaire'!AK18</f>
        <v>0</v>
      </c>
      <c r="AL18" s="135">
        <f>'Input data questionnaire'!AL18</f>
        <v>0</v>
      </c>
      <c r="AM18" s="135">
        <f>'Input data questionnaire'!AM18</f>
        <v>0</v>
      </c>
      <c r="AN18" s="135">
        <f>'Input data questionnaire'!AN18</f>
        <v>0</v>
      </c>
      <c r="AO18" s="135">
        <f>'Input data questionnaire'!AO18</f>
        <v>0</v>
      </c>
      <c r="AP18" s="135">
        <f>'Input data questionnaire'!AP18</f>
        <v>0</v>
      </c>
      <c r="AQ18" s="135">
        <f>'Input data questionnaire'!AQ18</f>
        <v>0</v>
      </c>
      <c r="AR18" s="135">
        <f>'Input data questionnaire'!AR18</f>
        <v>0</v>
      </c>
      <c r="AS18" s="135">
        <f>'Input data questionnaire'!AS18</f>
        <v>0</v>
      </c>
      <c r="AT18" s="135">
        <f>'Input data questionnaire'!AT18</f>
        <v>0</v>
      </c>
      <c r="AU18" s="135">
        <f>'Input data questionnaire'!AU18</f>
        <v>0</v>
      </c>
      <c r="AV18" s="135">
        <f>'Input data questionnaire'!AV18</f>
        <v>0</v>
      </c>
      <c r="AW18" s="135">
        <f>'Input data questionnaire'!AW18</f>
        <v>0</v>
      </c>
      <c r="AX18" s="135">
        <f>'Input data questionnaire'!AX18</f>
        <v>0</v>
      </c>
      <c r="AY18" s="135">
        <f>'Input data questionnaire'!AY18</f>
        <v>0</v>
      </c>
      <c r="AZ18" s="135">
        <f>'Input data questionnaire'!AZ18</f>
        <v>0</v>
      </c>
      <c r="BA18" s="135">
        <f>'Input data questionnaire'!BA18</f>
        <v>0</v>
      </c>
      <c r="BB18" s="135">
        <f>'Input data questionnaire'!BB18</f>
        <v>0</v>
      </c>
      <c r="BC18" s="135">
        <f>'Input data questionnaire'!BC18</f>
        <v>0</v>
      </c>
      <c r="BD18" s="135">
        <f>'Input data questionnaire'!BD18</f>
        <v>0</v>
      </c>
      <c r="BE18" s="135">
        <f>'Input data questionnaire'!BE18</f>
        <v>0</v>
      </c>
      <c r="BF18" s="135">
        <f>'Input data questionnaire'!BF18</f>
        <v>0</v>
      </c>
      <c r="BG18" s="135">
        <f>'Input data questionnaire'!BG18</f>
        <v>0</v>
      </c>
      <c r="BH18" s="135">
        <f>'Input data questionnaire'!BH18</f>
        <v>0</v>
      </c>
      <c r="BI18" s="135">
        <f>'Input data questionnaire'!BI18</f>
        <v>0</v>
      </c>
      <c r="BJ18" s="135">
        <f>'Input data questionnaire'!BJ18</f>
        <v>0</v>
      </c>
      <c r="BK18" s="135">
        <f>'Input data questionnaire'!BK18</f>
        <v>0</v>
      </c>
      <c r="BL18" s="135">
        <f>'Input data questionnaire'!BL18</f>
        <v>0</v>
      </c>
      <c r="BM18" s="135">
        <f>'Input data questionnaire'!BM18</f>
        <v>0</v>
      </c>
      <c r="BN18" s="135">
        <f>'Input data questionnaire'!BN18</f>
        <v>0</v>
      </c>
      <c r="BO18" s="135">
        <f>'Input data questionnaire'!BO18</f>
        <v>0</v>
      </c>
      <c r="BP18" s="135">
        <f>'Input data questionnaire'!BP18</f>
        <v>0</v>
      </c>
      <c r="BQ18" s="135">
        <f>'Input data questionnaire'!BQ18</f>
        <v>0</v>
      </c>
      <c r="BR18" s="135">
        <f>'Input data questionnaire'!BR18</f>
        <v>0</v>
      </c>
      <c r="BS18" s="135">
        <f>'Input data questionnaire'!BS18</f>
        <v>0</v>
      </c>
      <c r="BT18" s="135">
        <f>'Input data questionnaire'!BT18</f>
        <v>0</v>
      </c>
      <c r="BU18" s="135">
        <f>'Input data questionnaire'!BU18</f>
        <v>0</v>
      </c>
      <c r="BV18" s="135">
        <f>'Input data questionnaire'!BV18</f>
        <v>0</v>
      </c>
      <c r="BW18" s="135">
        <f>'Input data questionnaire'!BW18</f>
        <v>0</v>
      </c>
      <c r="BX18" s="135">
        <f>'Input data questionnaire'!BX18</f>
        <v>0</v>
      </c>
      <c r="BY18" s="135">
        <f>'Input data questionnaire'!BY18</f>
        <v>0</v>
      </c>
      <c r="BZ18" s="135">
        <f>'Input data questionnaire'!BZ18</f>
        <v>0</v>
      </c>
      <c r="CA18" s="135">
        <f>'Input data questionnaire'!CA18</f>
        <v>0</v>
      </c>
      <c r="CB18" s="135">
        <f>'Input data questionnaire'!CB18</f>
        <v>0</v>
      </c>
      <c r="CC18" s="135">
        <f>'Input data questionnaire'!CC18</f>
        <v>0</v>
      </c>
      <c r="CD18" s="135">
        <f>'Input data questionnaire'!CD18</f>
        <v>0</v>
      </c>
      <c r="CE18" s="135">
        <f>'Input data questionnaire'!CE18</f>
        <v>0</v>
      </c>
      <c r="CF18" s="135">
        <f>'Input data questionnaire'!CF18</f>
        <v>0</v>
      </c>
      <c r="CG18" s="135">
        <f>'Input data questionnaire'!CG18</f>
        <v>0</v>
      </c>
      <c r="CH18" s="135">
        <f>'Input data questionnaire'!CH18</f>
        <v>0</v>
      </c>
      <c r="CI18" s="135">
        <f>'Input data questionnaire'!CI18</f>
        <v>0</v>
      </c>
      <c r="CJ18" s="135">
        <f>'Input data questionnaire'!CJ18</f>
        <v>0</v>
      </c>
      <c r="CK18" s="135">
        <f>'Input data questionnaire'!CK18</f>
        <v>0</v>
      </c>
      <c r="CL18" s="135">
        <f>'Input data questionnaire'!CL18</f>
        <v>0</v>
      </c>
      <c r="CM18" s="135">
        <f>'Input data questionnaire'!CM18</f>
        <v>0</v>
      </c>
      <c r="CN18" s="135">
        <f>'Input data questionnaire'!CN18</f>
        <v>0</v>
      </c>
      <c r="CO18" s="135">
        <f>'Input data questionnaire'!CO18</f>
        <v>0</v>
      </c>
      <c r="CP18" s="135">
        <f>'Input data questionnaire'!CP18</f>
        <v>0</v>
      </c>
      <c r="CQ18" s="135">
        <f>'Input data questionnaire'!CQ18</f>
        <v>0</v>
      </c>
      <c r="CR18" s="135">
        <f>'Input data questionnaire'!CR18</f>
        <v>0</v>
      </c>
      <c r="CS18" s="135">
        <f>'Input data questionnaire'!CS18</f>
        <v>0</v>
      </c>
      <c r="CT18" s="135">
        <f>'Input data questionnaire'!CT18</f>
        <v>0</v>
      </c>
      <c r="CU18" s="135">
        <f>'Input data questionnaire'!CU18</f>
        <v>0</v>
      </c>
      <c r="CV18" s="135">
        <f>'Input data questionnaire'!CV18</f>
        <v>0</v>
      </c>
      <c r="CW18" s="135">
        <f>'Input data questionnaire'!CW18</f>
        <v>0</v>
      </c>
      <c r="CX18" s="135">
        <f>'Input data questionnaire'!CX18</f>
        <v>0</v>
      </c>
      <c r="CY18" s="135">
        <f>'Input data questionnaire'!CY18</f>
        <v>0</v>
      </c>
      <c r="CZ18" s="135">
        <f>'Input data questionnaire'!CZ18</f>
        <v>0</v>
      </c>
      <c r="DB18" s="2">
        <f t="shared" si="0"/>
        <v>0</v>
      </c>
      <c r="DC18" s="38">
        <f t="shared" si="2"/>
        <v>0</v>
      </c>
      <c r="DD18" s="2">
        <f t="shared" si="1"/>
        <v>0</v>
      </c>
      <c r="DF18" s="38">
        <f>'Input data questionnaire'!DB18</f>
        <v>0</v>
      </c>
      <c r="DH18" s="17" t="e">
        <f t="shared" si="3"/>
        <v>#DIV/0!</v>
      </c>
      <c r="DJ18" s="2"/>
      <c r="DK18" s="10"/>
      <c r="DL18" s="10"/>
      <c r="DN18" s="2"/>
      <c r="DR18" s="2"/>
      <c r="DS18" s="2"/>
      <c r="DT18" s="2"/>
      <c r="DV18" s="355"/>
      <c r="EC18" s="324" t="e">
        <f>IF(DH18&lt;=0.75,Recommondations!D18,"-")</f>
        <v>#DIV/0!</v>
      </c>
      <c r="ED18" s="324"/>
      <c r="EE18" s="324"/>
      <c r="EF18" s="324"/>
      <c r="EG18" s="324"/>
      <c r="EH18" s="324"/>
      <c r="EI18" s="324"/>
    </row>
    <row r="19" spans="1:155" s="1" customFormat="1" ht="35" customHeight="1" x14ac:dyDescent="0.2">
      <c r="A19" s="337"/>
      <c r="B19" s="348"/>
      <c r="C19" s="9">
        <v>17</v>
      </c>
      <c r="D19" s="113" t="s">
        <v>19</v>
      </c>
      <c r="E19" s="135">
        <f>'Input data questionnaire'!E19</f>
        <v>0</v>
      </c>
      <c r="F19" s="135">
        <f>'Input data questionnaire'!F19</f>
        <v>0</v>
      </c>
      <c r="G19" s="135">
        <f>'Input data questionnaire'!G19</f>
        <v>0</v>
      </c>
      <c r="H19" s="135">
        <f>'Input data questionnaire'!H19</f>
        <v>0</v>
      </c>
      <c r="I19" s="135">
        <f>'Input data questionnaire'!I19</f>
        <v>0</v>
      </c>
      <c r="J19" s="135">
        <f>'Input data questionnaire'!J19</f>
        <v>0</v>
      </c>
      <c r="K19" s="135">
        <f>'Input data questionnaire'!K19</f>
        <v>0</v>
      </c>
      <c r="L19" s="135">
        <f>'Input data questionnaire'!L19</f>
        <v>0</v>
      </c>
      <c r="M19" s="135">
        <f>'Input data questionnaire'!M19</f>
        <v>0</v>
      </c>
      <c r="N19" s="135">
        <f>'Input data questionnaire'!N19</f>
        <v>0</v>
      </c>
      <c r="O19" s="135">
        <f>'Input data questionnaire'!O19</f>
        <v>0</v>
      </c>
      <c r="P19" s="135">
        <f>'Input data questionnaire'!P19</f>
        <v>0</v>
      </c>
      <c r="Q19" s="135">
        <f>'Input data questionnaire'!Q19</f>
        <v>0</v>
      </c>
      <c r="R19" s="135">
        <f>'Input data questionnaire'!R19</f>
        <v>0</v>
      </c>
      <c r="S19" s="135">
        <f>'Input data questionnaire'!S19</f>
        <v>0</v>
      </c>
      <c r="T19" s="135">
        <f>'Input data questionnaire'!T19</f>
        <v>0</v>
      </c>
      <c r="U19" s="135">
        <f>'Input data questionnaire'!U19</f>
        <v>0</v>
      </c>
      <c r="V19" s="135">
        <f>'Input data questionnaire'!V19</f>
        <v>0</v>
      </c>
      <c r="W19" s="135">
        <f>'Input data questionnaire'!W19</f>
        <v>0</v>
      </c>
      <c r="X19" s="135">
        <f>'Input data questionnaire'!X19</f>
        <v>0</v>
      </c>
      <c r="Y19" s="135">
        <f>'Input data questionnaire'!Y19</f>
        <v>0</v>
      </c>
      <c r="Z19" s="135">
        <f>'Input data questionnaire'!Z19</f>
        <v>0</v>
      </c>
      <c r="AA19" s="135">
        <f>'Input data questionnaire'!AA19</f>
        <v>0</v>
      </c>
      <c r="AB19" s="135">
        <f>'Input data questionnaire'!AB19</f>
        <v>0</v>
      </c>
      <c r="AC19" s="135">
        <f>'Input data questionnaire'!AC19</f>
        <v>0</v>
      </c>
      <c r="AD19" s="135">
        <f>'Input data questionnaire'!AD19</f>
        <v>0</v>
      </c>
      <c r="AE19" s="135">
        <f>'Input data questionnaire'!AE19</f>
        <v>0</v>
      </c>
      <c r="AF19" s="135">
        <f>'Input data questionnaire'!AF19</f>
        <v>0</v>
      </c>
      <c r="AG19" s="135">
        <f>'Input data questionnaire'!AG19</f>
        <v>0</v>
      </c>
      <c r="AH19" s="135">
        <f>'Input data questionnaire'!AH19</f>
        <v>0</v>
      </c>
      <c r="AI19" s="135">
        <f>'Input data questionnaire'!AI19</f>
        <v>0</v>
      </c>
      <c r="AJ19" s="135">
        <f>'Input data questionnaire'!AJ19</f>
        <v>0</v>
      </c>
      <c r="AK19" s="135">
        <f>'Input data questionnaire'!AK19</f>
        <v>0</v>
      </c>
      <c r="AL19" s="135">
        <f>'Input data questionnaire'!AL19</f>
        <v>0</v>
      </c>
      <c r="AM19" s="135">
        <f>'Input data questionnaire'!AM19</f>
        <v>0</v>
      </c>
      <c r="AN19" s="135">
        <f>'Input data questionnaire'!AN19</f>
        <v>0</v>
      </c>
      <c r="AO19" s="135">
        <f>'Input data questionnaire'!AO19</f>
        <v>0</v>
      </c>
      <c r="AP19" s="135">
        <f>'Input data questionnaire'!AP19</f>
        <v>0</v>
      </c>
      <c r="AQ19" s="135">
        <f>'Input data questionnaire'!AQ19</f>
        <v>0</v>
      </c>
      <c r="AR19" s="135">
        <f>'Input data questionnaire'!AR19</f>
        <v>0</v>
      </c>
      <c r="AS19" s="135">
        <f>'Input data questionnaire'!AS19</f>
        <v>0</v>
      </c>
      <c r="AT19" s="135">
        <f>'Input data questionnaire'!AT19</f>
        <v>0</v>
      </c>
      <c r="AU19" s="135">
        <f>'Input data questionnaire'!AU19</f>
        <v>0</v>
      </c>
      <c r="AV19" s="135">
        <f>'Input data questionnaire'!AV19</f>
        <v>0</v>
      </c>
      <c r="AW19" s="135">
        <f>'Input data questionnaire'!AW19</f>
        <v>0</v>
      </c>
      <c r="AX19" s="135">
        <f>'Input data questionnaire'!AX19</f>
        <v>0</v>
      </c>
      <c r="AY19" s="135">
        <f>'Input data questionnaire'!AY19</f>
        <v>0</v>
      </c>
      <c r="AZ19" s="135">
        <f>'Input data questionnaire'!AZ19</f>
        <v>0</v>
      </c>
      <c r="BA19" s="135">
        <f>'Input data questionnaire'!BA19</f>
        <v>0</v>
      </c>
      <c r="BB19" s="135">
        <f>'Input data questionnaire'!BB19</f>
        <v>0</v>
      </c>
      <c r="BC19" s="135">
        <f>'Input data questionnaire'!BC19</f>
        <v>0</v>
      </c>
      <c r="BD19" s="135">
        <f>'Input data questionnaire'!BD19</f>
        <v>0</v>
      </c>
      <c r="BE19" s="135">
        <f>'Input data questionnaire'!BE19</f>
        <v>0</v>
      </c>
      <c r="BF19" s="135">
        <f>'Input data questionnaire'!BF19</f>
        <v>0</v>
      </c>
      <c r="BG19" s="135">
        <f>'Input data questionnaire'!BG19</f>
        <v>0</v>
      </c>
      <c r="BH19" s="135">
        <f>'Input data questionnaire'!BH19</f>
        <v>0</v>
      </c>
      <c r="BI19" s="135">
        <f>'Input data questionnaire'!BI19</f>
        <v>0</v>
      </c>
      <c r="BJ19" s="135">
        <f>'Input data questionnaire'!BJ19</f>
        <v>0</v>
      </c>
      <c r="BK19" s="135">
        <f>'Input data questionnaire'!BK19</f>
        <v>0</v>
      </c>
      <c r="BL19" s="135">
        <f>'Input data questionnaire'!BL19</f>
        <v>0</v>
      </c>
      <c r="BM19" s="135">
        <f>'Input data questionnaire'!BM19</f>
        <v>0</v>
      </c>
      <c r="BN19" s="135">
        <f>'Input data questionnaire'!BN19</f>
        <v>0</v>
      </c>
      <c r="BO19" s="135">
        <f>'Input data questionnaire'!BO19</f>
        <v>0</v>
      </c>
      <c r="BP19" s="135">
        <f>'Input data questionnaire'!BP19</f>
        <v>0</v>
      </c>
      <c r="BQ19" s="135">
        <f>'Input data questionnaire'!BQ19</f>
        <v>0</v>
      </c>
      <c r="BR19" s="135">
        <f>'Input data questionnaire'!BR19</f>
        <v>0</v>
      </c>
      <c r="BS19" s="135">
        <f>'Input data questionnaire'!BS19</f>
        <v>0</v>
      </c>
      <c r="BT19" s="135">
        <f>'Input data questionnaire'!BT19</f>
        <v>0</v>
      </c>
      <c r="BU19" s="135">
        <f>'Input data questionnaire'!BU19</f>
        <v>0</v>
      </c>
      <c r="BV19" s="135">
        <f>'Input data questionnaire'!BV19</f>
        <v>0</v>
      </c>
      <c r="BW19" s="135">
        <f>'Input data questionnaire'!BW19</f>
        <v>0</v>
      </c>
      <c r="BX19" s="135">
        <f>'Input data questionnaire'!BX19</f>
        <v>0</v>
      </c>
      <c r="BY19" s="135">
        <f>'Input data questionnaire'!BY19</f>
        <v>0</v>
      </c>
      <c r="BZ19" s="135">
        <f>'Input data questionnaire'!BZ19</f>
        <v>0</v>
      </c>
      <c r="CA19" s="135">
        <f>'Input data questionnaire'!CA19</f>
        <v>0</v>
      </c>
      <c r="CB19" s="135">
        <f>'Input data questionnaire'!CB19</f>
        <v>0</v>
      </c>
      <c r="CC19" s="135">
        <f>'Input data questionnaire'!CC19</f>
        <v>0</v>
      </c>
      <c r="CD19" s="135">
        <f>'Input data questionnaire'!CD19</f>
        <v>0</v>
      </c>
      <c r="CE19" s="135">
        <f>'Input data questionnaire'!CE19</f>
        <v>0</v>
      </c>
      <c r="CF19" s="135">
        <f>'Input data questionnaire'!CF19</f>
        <v>0</v>
      </c>
      <c r="CG19" s="135">
        <f>'Input data questionnaire'!CG19</f>
        <v>0</v>
      </c>
      <c r="CH19" s="135">
        <f>'Input data questionnaire'!CH19</f>
        <v>0</v>
      </c>
      <c r="CI19" s="135">
        <f>'Input data questionnaire'!CI19</f>
        <v>0</v>
      </c>
      <c r="CJ19" s="135">
        <f>'Input data questionnaire'!CJ19</f>
        <v>0</v>
      </c>
      <c r="CK19" s="135">
        <f>'Input data questionnaire'!CK19</f>
        <v>0</v>
      </c>
      <c r="CL19" s="135">
        <f>'Input data questionnaire'!CL19</f>
        <v>0</v>
      </c>
      <c r="CM19" s="135">
        <f>'Input data questionnaire'!CM19</f>
        <v>0</v>
      </c>
      <c r="CN19" s="135">
        <f>'Input data questionnaire'!CN19</f>
        <v>0</v>
      </c>
      <c r="CO19" s="135">
        <f>'Input data questionnaire'!CO19</f>
        <v>0</v>
      </c>
      <c r="CP19" s="135">
        <f>'Input data questionnaire'!CP19</f>
        <v>0</v>
      </c>
      <c r="CQ19" s="135">
        <f>'Input data questionnaire'!CQ19</f>
        <v>0</v>
      </c>
      <c r="CR19" s="135">
        <f>'Input data questionnaire'!CR19</f>
        <v>0</v>
      </c>
      <c r="CS19" s="135">
        <f>'Input data questionnaire'!CS19</f>
        <v>0</v>
      </c>
      <c r="CT19" s="135">
        <f>'Input data questionnaire'!CT19</f>
        <v>0</v>
      </c>
      <c r="CU19" s="135">
        <f>'Input data questionnaire'!CU19</f>
        <v>0</v>
      </c>
      <c r="CV19" s="135">
        <f>'Input data questionnaire'!CV19</f>
        <v>0</v>
      </c>
      <c r="CW19" s="135">
        <f>'Input data questionnaire'!CW19</f>
        <v>0</v>
      </c>
      <c r="CX19" s="135">
        <f>'Input data questionnaire'!CX19</f>
        <v>0</v>
      </c>
      <c r="CY19" s="135">
        <f>'Input data questionnaire'!CY19</f>
        <v>0</v>
      </c>
      <c r="CZ19" s="135">
        <f>'Input data questionnaire'!CZ19</f>
        <v>0</v>
      </c>
      <c r="DB19" s="2">
        <f t="shared" si="0"/>
        <v>0</v>
      </c>
      <c r="DC19" s="38">
        <f t="shared" si="2"/>
        <v>0</v>
      </c>
      <c r="DD19" s="2">
        <f t="shared" si="1"/>
        <v>0</v>
      </c>
      <c r="DF19" s="38">
        <f>'Input data questionnaire'!DB19</f>
        <v>0</v>
      </c>
      <c r="DH19" s="17" t="e">
        <f t="shared" si="3"/>
        <v>#DIV/0!</v>
      </c>
      <c r="DJ19" s="37" t="e">
        <f>AVERAGE(DH16:DH19)</f>
        <v>#DIV/0!</v>
      </c>
      <c r="DK19" s="10"/>
      <c r="DL19" s="40" t="e">
        <f>IF(DJ19&gt;=0.75,1,0)</f>
        <v>#DIV/0!</v>
      </c>
      <c r="DN19" s="17"/>
      <c r="DR19" s="2"/>
      <c r="DS19" s="2"/>
      <c r="DT19" s="2">
        <v>4</v>
      </c>
      <c r="DV19" s="356"/>
      <c r="EC19" s="324" t="e">
        <f>IF(DH19&lt;=0.75,Recommondations!D19,"-")</f>
        <v>#DIV/0!</v>
      </c>
      <c r="ED19" s="324"/>
      <c r="EE19" s="324"/>
      <c r="EF19" s="324"/>
      <c r="EG19" s="324"/>
      <c r="EH19" s="324"/>
      <c r="EI19" s="324"/>
    </row>
    <row r="20" spans="1:155" s="1" customFormat="1" ht="35" customHeight="1" x14ac:dyDescent="0.2">
      <c r="A20" s="337"/>
      <c r="B20" s="348">
        <v>9</v>
      </c>
      <c r="C20" s="9">
        <v>18</v>
      </c>
      <c r="D20" s="117" t="s">
        <v>20</v>
      </c>
      <c r="E20" s="135">
        <f>'Input data questionnaire'!E20</f>
        <v>0</v>
      </c>
      <c r="F20" s="135">
        <f>'Input data questionnaire'!F20</f>
        <v>0</v>
      </c>
      <c r="G20" s="135">
        <f>'Input data questionnaire'!G20</f>
        <v>0</v>
      </c>
      <c r="H20" s="135">
        <f>'Input data questionnaire'!H20</f>
        <v>0</v>
      </c>
      <c r="I20" s="135">
        <f>'Input data questionnaire'!I20</f>
        <v>0</v>
      </c>
      <c r="J20" s="135">
        <f>'Input data questionnaire'!J20</f>
        <v>0</v>
      </c>
      <c r="K20" s="135">
        <f>'Input data questionnaire'!K20</f>
        <v>0</v>
      </c>
      <c r="L20" s="135">
        <f>'Input data questionnaire'!L20</f>
        <v>0</v>
      </c>
      <c r="M20" s="135">
        <f>'Input data questionnaire'!M20</f>
        <v>0</v>
      </c>
      <c r="N20" s="135">
        <f>'Input data questionnaire'!N20</f>
        <v>0</v>
      </c>
      <c r="O20" s="135">
        <f>'Input data questionnaire'!O20</f>
        <v>0</v>
      </c>
      <c r="P20" s="135">
        <f>'Input data questionnaire'!P20</f>
        <v>0</v>
      </c>
      <c r="Q20" s="135">
        <f>'Input data questionnaire'!Q20</f>
        <v>0</v>
      </c>
      <c r="R20" s="135">
        <f>'Input data questionnaire'!R20</f>
        <v>0</v>
      </c>
      <c r="S20" s="135">
        <f>'Input data questionnaire'!S20</f>
        <v>0</v>
      </c>
      <c r="T20" s="135">
        <f>'Input data questionnaire'!T20</f>
        <v>0</v>
      </c>
      <c r="U20" s="135">
        <f>'Input data questionnaire'!U20</f>
        <v>0</v>
      </c>
      <c r="V20" s="135">
        <f>'Input data questionnaire'!V20</f>
        <v>0</v>
      </c>
      <c r="W20" s="135">
        <f>'Input data questionnaire'!W20</f>
        <v>0</v>
      </c>
      <c r="X20" s="135">
        <f>'Input data questionnaire'!X20</f>
        <v>0</v>
      </c>
      <c r="Y20" s="135">
        <f>'Input data questionnaire'!Y20</f>
        <v>0</v>
      </c>
      <c r="Z20" s="135">
        <f>'Input data questionnaire'!Z20</f>
        <v>0</v>
      </c>
      <c r="AA20" s="135">
        <f>'Input data questionnaire'!AA20</f>
        <v>0</v>
      </c>
      <c r="AB20" s="135">
        <f>'Input data questionnaire'!AB20</f>
        <v>0</v>
      </c>
      <c r="AC20" s="135">
        <f>'Input data questionnaire'!AC20</f>
        <v>0</v>
      </c>
      <c r="AD20" s="135">
        <f>'Input data questionnaire'!AD20</f>
        <v>0</v>
      </c>
      <c r="AE20" s="135">
        <f>'Input data questionnaire'!AE20</f>
        <v>0</v>
      </c>
      <c r="AF20" s="135">
        <f>'Input data questionnaire'!AF20</f>
        <v>0</v>
      </c>
      <c r="AG20" s="135">
        <f>'Input data questionnaire'!AG20</f>
        <v>0</v>
      </c>
      <c r="AH20" s="135">
        <f>'Input data questionnaire'!AH20</f>
        <v>0</v>
      </c>
      <c r="AI20" s="135">
        <f>'Input data questionnaire'!AI20</f>
        <v>0</v>
      </c>
      <c r="AJ20" s="135">
        <f>'Input data questionnaire'!AJ20</f>
        <v>0</v>
      </c>
      <c r="AK20" s="135">
        <f>'Input data questionnaire'!AK20</f>
        <v>0</v>
      </c>
      <c r="AL20" s="135">
        <f>'Input data questionnaire'!AL20</f>
        <v>0</v>
      </c>
      <c r="AM20" s="135">
        <f>'Input data questionnaire'!AM20</f>
        <v>0</v>
      </c>
      <c r="AN20" s="135">
        <f>'Input data questionnaire'!AN20</f>
        <v>0</v>
      </c>
      <c r="AO20" s="135">
        <f>'Input data questionnaire'!AO20</f>
        <v>0</v>
      </c>
      <c r="AP20" s="135">
        <f>'Input data questionnaire'!AP20</f>
        <v>0</v>
      </c>
      <c r="AQ20" s="135">
        <f>'Input data questionnaire'!AQ20</f>
        <v>0</v>
      </c>
      <c r="AR20" s="135">
        <f>'Input data questionnaire'!AR20</f>
        <v>0</v>
      </c>
      <c r="AS20" s="135">
        <f>'Input data questionnaire'!AS20</f>
        <v>0</v>
      </c>
      <c r="AT20" s="135">
        <f>'Input data questionnaire'!AT20</f>
        <v>0</v>
      </c>
      <c r="AU20" s="135">
        <f>'Input data questionnaire'!AU20</f>
        <v>0</v>
      </c>
      <c r="AV20" s="135">
        <f>'Input data questionnaire'!AV20</f>
        <v>0</v>
      </c>
      <c r="AW20" s="135">
        <f>'Input data questionnaire'!AW20</f>
        <v>0</v>
      </c>
      <c r="AX20" s="135">
        <f>'Input data questionnaire'!AX20</f>
        <v>0</v>
      </c>
      <c r="AY20" s="135">
        <f>'Input data questionnaire'!AY20</f>
        <v>0</v>
      </c>
      <c r="AZ20" s="135">
        <f>'Input data questionnaire'!AZ20</f>
        <v>0</v>
      </c>
      <c r="BA20" s="135">
        <f>'Input data questionnaire'!BA20</f>
        <v>0</v>
      </c>
      <c r="BB20" s="135">
        <f>'Input data questionnaire'!BB20</f>
        <v>0</v>
      </c>
      <c r="BC20" s="135">
        <f>'Input data questionnaire'!BC20</f>
        <v>0</v>
      </c>
      <c r="BD20" s="135">
        <f>'Input data questionnaire'!BD20</f>
        <v>0</v>
      </c>
      <c r="BE20" s="135">
        <f>'Input data questionnaire'!BE20</f>
        <v>0</v>
      </c>
      <c r="BF20" s="135">
        <f>'Input data questionnaire'!BF20</f>
        <v>0</v>
      </c>
      <c r="BG20" s="135">
        <f>'Input data questionnaire'!BG20</f>
        <v>0</v>
      </c>
      <c r="BH20" s="135">
        <f>'Input data questionnaire'!BH20</f>
        <v>0</v>
      </c>
      <c r="BI20" s="135">
        <f>'Input data questionnaire'!BI20</f>
        <v>0</v>
      </c>
      <c r="BJ20" s="135">
        <f>'Input data questionnaire'!BJ20</f>
        <v>0</v>
      </c>
      <c r="BK20" s="135">
        <f>'Input data questionnaire'!BK20</f>
        <v>0</v>
      </c>
      <c r="BL20" s="135">
        <f>'Input data questionnaire'!BL20</f>
        <v>0</v>
      </c>
      <c r="BM20" s="135">
        <f>'Input data questionnaire'!BM20</f>
        <v>0</v>
      </c>
      <c r="BN20" s="135">
        <f>'Input data questionnaire'!BN20</f>
        <v>0</v>
      </c>
      <c r="BO20" s="135">
        <f>'Input data questionnaire'!BO20</f>
        <v>0</v>
      </c>
      <c r="BP20" s="135">
        <f>'Input data questionnaire'!BP20</f>
        <v>0</v>
      </c>
      <c r="BQ20" s="135">
        <f>'Input data questionnaire'!BQ20</f>
        <v>0</v>
      </c>
      <c r="BR20" s="135">
        <f>'Input data questionnaire'!BR20</f>
        <v>0</v>
      </c>
      <c r="BS20" s="135">
        <f>'Input data questionnaire'!BS20</f>
        <v>0</v>
      </c>
      <c r="BT20" s="135">
        <f>'Input data questionnaire'!BT20</f>
        <v>0</v>
      </c>
      <c r="BU20" s="135">
        <f>'Input data questionnaire'!BU20</f>
        <v>0</v>
      </c>
      <c r="BV20" s="135">
        <f>'Input data questionnaire'!BV20</f>
        <v>0</v>
      </c>
      <c r="BW20" s="135">
        <f>'Input data questionnaire'!BW20</f>
        <v>0</v>
      </c>
      <c r="BX20" s="135">
        <f>'Input data questionnaire'!BX20</f>
        <v>0</v>
      </c>
      <c r="BY20" s="135">
        <f>'Input data questionnaire'!BY20</f>
        <v>0</v>
      </c>
      <c r="BZ20" s="135">
        <f>'Input data questionnaire'!BZ20</f>
        <v>0</v>
      </c>
      <c r="CA20" s="135">
        <f>'Input data questionnaire'!CA20</f>
        <v>0</v>
      </c>
      <c r="CB20" s="135">
        <f>'Input data questionnaire'!CB20</f>
        <v>0</v>
      </c>
      <c r="CC20" s="135">
        <f>'Input data questionnaire'!CC20</f>
        <v>0</v>
      </c>
      <c r="CD20" s="135">
        <f>'Input data questionnaire'!CD20</f>
        <v>0</v>
      </c>
      <c r="CE20" s="135">
        <f>'Input data questionnaire'!CE20</f>
        <v>0</v>
      </c>
      <c r="CF20" s="135">
        <f>'Input data questionnaire'!CF20</f>
        <v>0</v>
      </c>
      <c r="CG20" s="135">
        <f>'Input data questionnaire'!CG20</f>
        <v>0</v>
      </c>
      <c r="CH20" s="135">
        <f>'Input data questionnaire'!CH20</f>
        <v>0</v>
      </c>
      <c r="CI20" s="135">
        <f>'Input data questionnaire'!CI20</f>
        <v>0</v>
      </c>
      <c r="CJ20" s="135">
        <f>'Input data questionnaire'!CJ20</f>
        <v>0</v>
      </c>
      <c r="CK20" s="135">
        <f>'Input data questionnaire'!CK20</f>
        <v>0</v>
      </c>
      <c r="CL20" s="135">
        <f>'Input data questionnaire'!CL20</f>
        <v>0</v>
      </c>
      <c r="CM20" s="135">
        <f>'Input data questionnaire'!CM20</f>
        <v>0</v>
      </c>
      <c r="CN20" s="135">
        <f>'Input data questionnaire'!CN20</f>
        <v>0</v>
      </c>
      <c r="CO20" s="135">
        <f>'Input data questionnaire'!CO20</f>
        <v>0</v>
      </c>
      <c r="CP20" s="135">
        <f>'Input data questionnaire'!CP20</f>
        <v>0</v>
      </c>
      <c r="CQ20" s="135">
        <f>'Input data questionnaire'!CQ20</f>
        <v>0</v>
      </c>
      <c r="CR20" s="135">
        <f>'Input data questionnaire'!CR20</f>
        <v>0</v>
      </c>
      <c r="CS20" s="135">
        <f>'Input data questionnaire'!CS20</f>
        <v>0</v>
      </c>
      <c r="CT20" s="135">
        <f>'Input data questionnaire'!CT20</f>
        <v>0</v>
      </c>
      <c r="CU20" s="135">
        <f>'Input data questionnaire'!CU20</f>
        <v>0</v>
      </c>
      <c r="CV20" s="135">
        <f>'Input data questionnaire'!CV20</f>
        <v>0</v>
      </c>
      <c r="CW20" s="135">
        <f>'Input data questionnaire'!CW20</f>
        <v>0</v>
      </c>
      <c r="CX20" s="135">
        <f>'Input data questionnaire'!CX20</f>
        <v>0</v>
      </c>
      <c r="CY20" s="135">
        <f>'Input data questionnaire'!CY20</f>
        <v>0</v>
      </c>
      <c r="CZ20" s="135">
        <f>'Input data questionnaire'!CZ20</f>
        <v>0</v>
      </c>
      <c r="DB20" s="2">
        <f t="shared" si="0"/>
        <v>0</v>
      </c>
      <c r="DC20" s="38">
        <f t="shared" si="2"/>
        <v>0</v>
      </c>
      <c r="DD20" s="2">
        <f t="shared" si="1"/>
        <v>0</v>
      </c>
      <c r="DF20" s="38">
        <f>'Input data questionnaire'!DB20</f>
        <v>0</v>
      </c>
      <c r="DH20" s="17" t="e">
        <f t="shared" si="3"/>
        <v>#DIV/0!</v>
      </c>
      <c r="DJ20" s="2"/>
      <c r="DK20" s="10"/>
      <c r="DL20" s="10"/>
      <c r="DN20" s="2"/>
      <c r="DP20" s="45"/>
      <c r="DQ20" s="16"/>
      <c r="DR20" s="17"/>
      <c r="DS20" s="2"/>
      <c r="DT20" s="2"/>
      <c r="DV20" s="53"/>
      <c r="EC20" s="324" t="e">
        <f>IF(DH20&lt;=0.75,Recommondations!D20,"-")</f>
        <v>#DIV/0!</v>
      </c>
      <c r="ED20" s="324"/>
      <c r="EE20" s="324"/>
      <c r="EF20" s="324"/>
      <c r="EG20" s="324"/>
      <c r="EH20" s="324"/>
      <c r="EI20" s="324"/>
    </row>
    <row r="21" spans="1:155" s="1" customFormat="1" ht="35" customHeight="1" x14ac:dyDescent="0.2">
      <c r="A21" s="337"/>
      <c r="B21" s="348"/>
      <c r="C21" s="9">
        <v>19</v>
      </c>
      <c r="D21" s="117" t="s">
        <v>21</v>
      </c>
      <c r="E21" s="135">
        <f>'Input data questionnaire'!E21</f>
        <v>0</v>
      </c>
      <c r="F21" s="135">
        <f>'Input data questionnaire'!F21</f>
        <v>0</v>
      </c>
      <c r="G21" s="135">
        <f>'Input data questionnaire'!G21</f>
        <v>0</v>
      </c>
      <c r="H21" s="135">
        <f>'Input data questionnaire'!H21</f>
        <v>0</v>
      </c>
      <c r="I21" s="135">
        <f>'Input data questionnaire'!I21</f>
        <v>0</v>
      </c>
      <c r="J21" s="135">
        <f>'Input data questionnaire'!J21</f>
        <v>0</v>
      </c>
      <c r="K21" s="135">
        <f>'Input data questionnaire'!K21</f>
        <v>0</v>
      </c>
      <c r="L21" s="135">
        <f>'Input data questionnaire'!L21</f>
        <v>0</v>
      </c>
      <c r="M21" s="135">
        <f>'Input data questionnaire'!M21</f>
        <v>0</v>
      </c>
      <c r="N21" s="135">
        <f>'Input data questionnaire'!N21</f>
        <v>0</v>
      </c>
      <c r="O21" s="135">
        <f>'Input data questionnaire'!O21</f>
        <v>0</v>
      </c>
      <c r="P21" s="135">
        <f>'Input data questionnaire'!P21</f>
        <v>0</v>
      </c>
      <c r="Q21" s="135">
        <f>'Input data questionnaire'!Q21</f>
        <v>0</v>
      </c>
      <c r="R21" s="135">
        <f>'Input data questionnaire'!R21</f>
        <v>0</v>
      </c>
      <c r="S21" s="135">
        <f>'Input data questionnaire'!S21</f>
        <v>0</v>
      </c>
      <c r="T21" s="135">
        <f>'Input data questionnaire'!T21</f>
        <v>0</v>
      </c>
      <c r="U21" s="135">
        <f>'Input data questionnaire'!U21</f>
        <v>0</v>
      </c>
      <c r="V21" s="135">
        <f>'Input data questionnaire'!V21</f>
        <v>0</v>
      </c>
      <c r="W21" s="135">
        <f>'Input data questionnaire'!W21</f>
        <v>0</v>
      </c>
      <c r="X21" s="135">
        <f>'Input data questionnaire'!X21</f>
        <v>0</v>
      </c>
      <c r="Y21" s="135">
        <f>'Input data questionnaire'!Y21</f>
        <v>0</v>
      </c>
      <c r="Z21" s="135">
        <f>'Input data questionnaire'!Z21</f>
        <v>0</v>
      </c>
      <c r="AA21" s="135">
        <f>'Input data questionnaire'!AA21</f>
        <v>0</v>
      </c>
      <c r="AB21" s="135">
        <f>'Input data questionnaire'!AB21</f>
        <v>0</v>
      </c>
      <c r="AC21" s="135">
        <f>'Input data questionnaire'!AC21</f>
        <v>0</v>
      </c>
      <c r="AD21" s="135">
        <f>'Input data questionnaire'!AD21</f>
        <v>0</v>
      </c>
      <c r="AE21" s="135">
        <f>'Input data questionnaire'!AE21</f>
        <v>0</v>
      </c>
      <c r="AF21" s="135">
        <f>'Input data questionnaire'!AF21</f>
        <v>0</v>
      </c>
      <c r="AG21" s="135">
        <f>'Input data questionnaire'!AG21</f>
        <v>0</v>
      </c>
      <c r="AH21" s="135">
        <f>'Input data questionnaire'!AH21</f>
        <v>0</v>
      </c>
      <c r="AI21" s="135">
        <f>'Input data questionnaire'!AI21</f>
        <v>0</v>
      </c>
      <c r="AJ21" s="135">
        <f>'Input data questionnaire'!AJ21</f>
        <v>0</v>
      </c>
      <c r="AK21" s="135">
        <f>'Input data questionnaire'!AK21</f>
        <v>0</v>
      </c>
      <c r="AL21" s="135">
        <f>'Input data questionnaire'!AL21</f>
        <v>0</v>
      </c>
      <c r="AM21" s="135">
        <f>'Input data questionnaire'!AM21</f>
        <v>0</v>
      </c>
      <c r="AN21" s="135">
        <f>'Input data questionnaire'!AN21</f>
        <v>0</v>
      </c>
      <c r="AO21" s="135">
        <f>'Input data questionnaire'!AO21</f>
        <v>0</v>
      </c>
      <c r="AP21" s="135">
        <f>'Input data questionnaire'!AP21</f>
        <v>0</v>
      </c>
      <c r="AQ21" s="135">
        <f>'Input data questionnaire'!AQ21</f>
        <v>0</v>
      </c>
      <c r="AR21" s="135">
        <f>'Input data questionnaire'!AR21</f>
        <v>0</v>
      </c>
      <c r="AS21" s="135">
        <f>'Input data questionnaire'!AS21</f>
        <v>0</v>
      </c>
      <c r="AT21" s="135">
        <f>'Input data questionnaire'!AT21</f>
        <v>0</v>
      </c>
      <c r="AU21" s="135">
        <f>'Input data questionnaire'!AU21</f>
        <v>0</v>
      </c>
      <c r="AV21" s="135">
        <f>'Input data questionnaire'!AV21</f>
        <v>0</v>
      </c>
      <c r="AW21" s="135">
        <f>'Input data questionnaire'!AW21</f>
        <v>0</v>
      </c>
      <c r="AX21" s="135">
        <f>'Input data questionnaire'!AX21</f>
        <v>0</v>
      </c>
      <c r="AY21" s="135">
        <f>'Input data questionnaire'!AY21</f>
        <v>0</v>
      </c>
      <c r="AZ21" s="135">
        <f>'Input data questionnaire'!AZ21</f>
        <v>0</v>
      </c>
      <c r="BA21" s="135">
        <f>'Input data questionnaire'!BA21</f>
        <v>0</v>
      </c>
      <c r="BB21" s="135">
        <f>'Input data questionnaire'!BB21</f>
        <v>0</v>
      </c>
      <c r="BC21" s="135">
        <f>'Input data questionnaire'!BC21</f>
        <v>0</v>
      </c>
      <c r="BD21" s="135">
        <f>'Input data questionnaire'!BD21</f>
        <v>0</v>
      </c>
      <c r="BE21" s="135">
        <f>'Input data questionnaire'!BE21</f>
        <v>0</v>
      </c>
      <c r="BF21" s="135">
        <f>'Input data questionnaire'!BF21</f>
        <v>0</v>
      </c>
      <c r="BG21" s="135">
        <f>'Input data questionnaire'!BG21</f>
        <v>0</v>
      </c>
      <c r="BH21" s="135">
        <f>'Input data questionnaire'!BH21</f>
        <v>0</v>
      </c>
      <c r="BI21" s="135">
        <f>'Input data questionnaire'!BI21</f>
        <v>0</v>
      </c>
      <c r="BJ21" s="135">
        <f>'Input data questionnaire'!BJ21</f>
        <v>0</v>
      </c>
      <c r="BK21" s="135">
        <f>'Input data questionnaire'!BK21</f>
        <v>0</v>
      </c>
      <c r="BL21" s="135">
        <f>'Input data questionnaire'!BL21</f>
        <v>0</v>
      </c>
      <c r="BM21" s="135">
        <f>'Input data questionnaire'!BM21</f>
        <v>0</v>
      </c>
      <c r="BN21" s="135">
        <f>'Input data questionnaire'!BN21</f>
        <v>0</v>
      </c>
      <c r="BO21" s="135">
        <f>'Input data questionnaire'!BO21</f>
        <v>0</v>
      </c>
      <c r="BP21" s="135">
        <f>'Input data questionnaire'!BP21</f>
        <v>0</v>
      </c>
      <c r="BQ21" s="135">
        <f>'Input data questionnaire'!BQ21</f>
        <v>0</v>
      </c>
      <c r="BR21" s="135">
        <f>'Input data questionnaire'!BR21</f>
        <v>0</v>
      </c>
      <c r="BS21" s="135">
        <f>'Input data questionnaire'!BS21</f>
        <v>0</v>
      </c>
      <c r="BT21" s="135">
        <f>'Input data questionnaire'!BT21</f>
        <v>0</v>
      </c>
      <c r="BU21" s="135">
        <f>'Input data questionnaire'!BU21</f>
        <v>0</v>
      </c>
      <c r="BV21" s="135">
        <f>'Input data questionnaire'!BV21</f>
        <v>0</v>
      </c>
      <c r="BW21" s="135">
        <f>'Input data questionnaire'!BW21</f>
        <v>0</v>
      </c>
      <c r="BX21" s="135">
        <f>'Input data questionnaire'!BX21</f>
        <v>0</v>
      </c>
      <c r="BY21" s="135">
        <f>'Input data questionnaire'!BY21</f>
        <v>0</v>
      </c>
      <c r="BZ21" s="135">
        <f>'Input data questionnaire'!BZ21</f>
        <v>0</v>
      </c>
      <c r="CA21" s="135">
        <f>'Input data questionnaire'!CA21</f>
        <v>0</v>
      </c>
      <c r="CB21" s="135">
        <f>'Input data questionnaire'!CB21</f>
        <v>0</v>
      </c>
      <c r="CC21" s="135">
        <f>'Input data questionnaire'!CC21</f>
        <v>0</v>
      </c>
      <c r="CD21" s="135">
        <f>'Input data questionnaire'!CD21</f>
        <v>0</v>
      </c>
      <c r="CE21" s="135">
        <f>'Input data questionnaire'!CE21</f>
        <v>0</v>
      </c>
      <c r="CF21" s="135">
        <f>'Input data questionnaire'!CF21</f>
        <v>0</v>
      </c>
      <c r="CG21" s="135">
        <f>'Input data questionnaire'!CG21</f>
        <v>0</v>
      </c>
      <c r="CH21" s="135">
        <f>'Input data questionnaire'!CH21</f>
        <v>0</v>
      </c>
      <c r="CI21" s="135">
        <f>'Input data questionnaire'!CI21</f>
        <v>0</v>
      </c>
      <c r="CJ21" s="135">
        <f>'Input data questionnaire'!CJ21</f>
        <v>0</v>
      </c>
      <c r="CK21" s="135">
        <f>'Input data questionnaire'!CK21</f>
        <v>0</v>
      </c>
      <c r="CL21" s="135">
        <f>'Input data questionnaire'!CL21</f>
        <v>0</v>
      </c>
      <c r="CM21" s="135">
        <f>'Input data questionnaire'!CM21</f>
        <v>0</v>
      </c>
      <c r="CN21" s="135">
        <f>'Input data questionnaire'!CN21</f>
        <v>0</v>
      </c>
      <c r="CO21" s="135">
        <f>'Input data questionnaire'!CO21</f>
        <v>0</v>
      </c>
      <c r="CP21" s="135">
        <f>'Input data questionnaire'!CP21</f>
        <v>0</v>
      </c>
      <c r="CQ21" s="135">
        <f>'Input data questionnaire'!CQ21</f>
        <v>0</v>
      </c>
      <c r="CR21" s="135">
        <f>'Input data questionnaire'!CR21</f>
        <v>0</v>
      </c>
      <c r="CS21" s="135">
        <f>'Input data questionnaire'!CS21</f>
        <v>0</v>
      </c>
      <c r="CT21" s="135">
        <f>'Input data questionnaire'!CT21</f>
        <v>0</v>
      </c>
      <c r="CU21" s="135">
        <f>'Input data questionnaire'!CU21</f>
        <v>0</v>
      </c>
      <c r="CV21" s="135">
        <f>'Input data questionnaire'!CV21</f>
        <v>0</v>
      </c>
      <c r="CW21" s="135">
        <f>'Input data questionnaire'!CW21</f>
        <v>0</v>
      </c>
      <c r="CX21" s="135">
        <f>'Input data questionnaire'!CX21</f>
        <v>0</v>
      </c>
      <c r="CY21" s="135">
        <f>'Input data questionnaire'!CY21</f>
        <v>0</v>
      </c>
      <c r="CZ21" s="135">
        <f>'Input data questionnaire'!CZ21</f>
        <v>0</v>
      </c>
      <c r="DB21" s="2">
        <f t="shared" si="0"/>
        <v>0</v>
      </c>
      <c r="DC21" s="38">
        <f t="shared" si="2"/>
        <v>0</v>
      </c>
      <c r="DD21" s="2">
        <f t="shared" si="1"/>
        <v>0</v>
      </c>
      <c r="DF21" s="38">
        <f>'Input data questionnaire'!DB21</f>
        <v>0</v>
      </c>
      <c r="DH21" s="17" t="e">
        <f t="shared" si="3"/>
        <v>#DIV/0!</v>
      </c>
      <c r="DJ21" s="40"/>
      <c r="DK21" s="10"/>
      <c r="DL21" s="40"/>
      <c r="DN21" s="17"/>
      <c r="DR21" s="2"/>
      <c r="DS21" s="2"/>
      <c r="DT21" s="2"/>
      <c r="DV21" s="54"/>
      <c r="EC21" s="324" t="e">
        <f>IF(DH21&lt;=0.75,Recommondations!D21,"-")</f>
        <v>#DIV/0!</v>
      </c>
      <c r="ED21" s="324"/>
      <c r="EE21" s="324"/>
      <c r="EF21" s="324"/>
      <c r="EG21" s="324"/>
      <c r="EH21" s="324"/>
      <c r="EI21" s="324"/>
    </row>
    <row r="22" spans="1:155" s="1" customFormat="1" ht="35" customHeight="1" x14ac:dyDescent="0.2">
      <c r="A22" s="337"/>
      <c r="B22" s="348"/>
      <c r="C22" s="9">
        <v>20</v>
      </c>
      <c r="D22" s="117" t="s">
        <v>22</v>
      </c>
      <c r="E22" s="135">
        <f>'Input data questionnaire'!E22</f>
        <v>0</v>
      </c>
      <c r="F22" s="135">
        <f>'Input data questionnaire'!F22</f>
        <v>0</v>
      </c>
      <c r="G22" s="135">
        <f>'Input data questionnaire'!G22</f>
        <v>0</v>
      </c>
      <c r="H22" s="135">
        <f>'Input data questionnaire'!H22</f>
        <v>0</v>
      </c>
      <c r="I22" s="135">
        <f>'Input data questionnaire'!I22</f>
        <v>0</v>
      </c>
      <c r="J22" s="135">
        <f>'Input data questionnaire'!J22</f>
        <v>0</v>
      </c>
      <c r="K22" s="135">
        <f>'Input data questionnaire'!K22</f>
        <v>0</v>
      </c>
      <c r="L22" s="135">
        <f>'Input data questionnaire'!L22</f>
        <v>0</v>
      </c>
      <c r="M22" s="135">
        <f>'Input data questionnaire'!M22</f>
        <v>0</v>
      </c>
      <c r="N22" s="135">
        <f>'Input data questionnaire'!N22</f>
        <v>0</v>
      </c>
      <c r="O22" s="135">
        <f>'Input data questionnaire'!O22</f>
        <v>0</v>
      </c>
      <c r="P22" s="135">
        <f>'Input data questionnaire'!P22</f>
        <v>0</v>
      </c>
      <c r="Q22" s="135">
        <f>'Input data questionnaire'!Q22</f>
        <v>0</v>
      </c>
      <c r="R22" s="135">
        <f>'Input data questionnaire'!R22</f>
        <v>0</v>
      </c>
      <c r="S22" s="135">
        <f>'Input data questionnaire'!S22</f>
        <v>0</v>
      </c>
      <c r="T22" s="135">
        <f>'Input data questionnaire'!T22</f>
        <v>0</v>
      </c>
      <c r="U22" s="135">
        <f>'Input data questionnaire'!U22</f>
        <v>0</v>
      </c>
      <c r="V22" s="135">
        <f>'Input data questionnaire'!V22</f>
        <v>0</v>
      </c>
      <c r="W22" s="135">
        <f>'Input data questionnaire'!W22</f>
        <v>0</v>
      </c>
      <c r="X22" s="135">
        <f>'Input data questionnaire'!X22</f>
        <v>0</v>
      </c>
      <c r="Y22" s="135">
        <f>'Input data questionnaire'!Y22</f>
        <v>0</v>
      </c>
      <c r="Z22" s="135">
        <f>'Input data questionnaire'!Z22</f>
        <v>0</v>
      </c>
      <c r="AA22" s="135">
        <f>'Input data questionnaire'!AA22</f>
        <v>0</v>
      </c>
      <c r="AB22" s="135">
        <f>'Input data questionnaire'!AB22</f>
        <v>0</v>
      </c>
      <c r="AC22" s="135">
        <f>'Input data questionnaire'!AC22</f>
        <v>0</v>
      </c>
      <c r="AD22" s="135">
        <f>'Input data questionnaire'!AD22</f>
        <v>0</v>
      </c>
      <c r="AE22" s="135">
        <f>'Input data questionnaire'!AE22</f>
        <v>0</v>
      </c>
      <c r="AF22" s="135">
        <f>'Input data questionnaire'!AF22</f>
        <v>0</v>
      </c>
      <c r="AG22" s="135">
        <f>'Input data questionnaire'!AG22</f>
        <v>0</v>
      </c>
      <c r="AH22" s="135">
        <f>'Input data questionnaire'!AH22</f>
        <v>0</v>
      </c>
      <c r="AI22" s="135">
        <f>'Input data questionnaire'!AI22</f>
        <v>0</v>
      </c>
      <c r="AJ22" s="135">
        <f>'Input data questionnaire'!AJ22</f>
        <v>0</v>
      </c>
      <c r="AK22" s="135">
        <f>'Input data questionnaire'!AK22</f>
        <v>0</v>
      </c>
      <c r="AL22" s="135">
        <f>'Input data questionnaire'!AL22</f>
        <v>0</v>
      </c>
      <c r="AM22" s="135">
        <f>'Input data questionnaire'!AM22</f>
        <v>0</v>
      </c>
      <c r="AN22" s="135">
        <f>'Input data questionnaire'!AN22</f>
        <v>0</v>
      </c>
      <c r="AO22" s="135">
        <f>'Input data questionnaire'!AO22</f>
        <v>0</v>
      </c>
      <c r="AP22" s="135">
        <f>'Input data questionnaire'!AP22</f>
        <v>0</v>
      </c>
      <c r="AQ22" s="135">
        <f>'Input data questionnaire'!AQ22</f>
        <v>0</v>
      </c>
      <c r="AR22" s="135">
        <f>'Input data questionnaire'!AR22</f>
        <v>0</v>
      </c>
      <c r="AS22" s="135">
        <f>'Input data questionnaire'!AS22</f>
        <v>0</v>
      </c>
      <c r="AT22" s="135">
        <f>'Input data questionnaire'!AT22</f>
        <v>0</v>
      </c>
      <c r="AU22" s="135">
        <f>'Input data questionnaire'!AU22</f>
        <v>0</v>
      </c>
      <c r="AV22" s="135">
        <f>'Input data questionnaire'!AV22</f>
        <v>0</v>
      </c>
      <c r="AW22" s="135">
        <f>'Input data questionnaire'!AW22</f>
        <v>0</v>
      </c>
      <c r="AX22" s="135">
        <f>'Input data questionnaire'!AX22</f>
        <v>0</v>
      </c>
      <c r="AY22" s="135">
        <f>'Input data questionnaire'!AY22</f>
        <v>0</v>
      </c>
      <c r="AZ22" s="135">
        <f>'Input data questionnaire'!AZ22</f>
        <v>0</v>
      </c>
      <c r="BA22" s="135">
        <f>'Input data questionnaire'!BA22</f>
        <v>0</v>
      </c>
      <c r="BB22" s="135">
        <f>'Input data questionnaire'!BB22</f>
        <v>0</v>
      </c>
      <c r="BC22" s="135">
        <f>'Input data questionnaire'!BC22</f>
        <v>0</v>
      </c>
      <c r="BD22" s="135">
        <f>'Input data questionnaire'!BD22</f>
        <v>0</v>
      </c>
      <c r="BE22" s="135">
        <f>'Input data questionnaire'!BE22</f>
        <v>0</v>
      </c>
      <c r="BF22" s="135">
        <f>'Input data questionnaire'!BF22</f>
        <v>0</v>
      </c>
      <c r="BG22" s="135">
        <f>'Input data questionnaire'!BG22</f>
        <v>0</v>
      </c>
      <c r="BH22" s="135">
        <f>'Input data questionnaire'!BH22</f>
        <v>0</v>
      </c>
      <c r="BI22" s="135">
        <f>'Input data questionnaire'!BI22</f>
        <v>0</v>
      </c>
      <c r="BJ22" s="135">
        <f>'Input data questionnaire'!BJ22</f>
        <v>0</v>
      </c>
      <c r="BK22" s="135">
        <f>'Input data questionnaire'!BK22</f>
        <v>0</v>
      </c>
      <c r="BL22" s="135">
        <f>'Input data questionnaire'!BL22</f>
        <v>0</v>
      </c>
      <c r="BM22" s="135">
        <f>'Input data questionnaire'!BM22</f>
        <v>0</v>
      </c>
      <c r="BN22" s="135">
        <f>'Input data questionnaire'!BN22</f>
        <v>0</v>
      </c>
      <c r="BO22" s="135">
        <f>'Input data questionnaire'!BO22</f>
        <v>0</v>
      </c>
      <c r="BP22" s="135">
        <f>'Input data questionnaire'!BP22</f>
        <v>0</v>
      </c>
      <c r="BQ22" s="135">
        <f>'Input data questionnaire'!BQ22</f>
        <v>0</v>
      </c>
      <c r="BR22" s="135">
        <f>'Input data questionnaire'!BR22</f>
        <v>0</v>
      </c>
      <c r="BS22" s="135">
        <f>'Input data questionnaire'!BS22</f>
        <v>0</v>
      </c>
      <c r="BT22" s="135">
        <f>'Input data questionnaire'!BT22</f>
        <v>0</v>
      </c>
      <c r="BU22" s="135">
        <f>'Input data questionnaire'!BU22</f>
        <v>0</v>
      </c>
      <c r="BV22" s="135">
        <f>'Input data questionnaire'!BV22</f>
        <v>0</v>
      </c>
      <c r="BW22" s="135">
        <f>'Input data questionnaire'!BW22</f>
        <v>0</v>
      </c>
      <c r="BX22" s="135">
        <f>'Input data questionnaire'!BX22</f>
        <v>0</v>
      </c>
      <c r="BY22" s="135">
        <f>'Input data questionnaire'!BY22</f>
        <v>0</v>
      </c>
      <c r="BZ22" s="135">
        <f>'Input data questionnaire'!BZ22</f>
        <v>0</v>
      </c>
      <c r="CA22" s="135">
        <f>'Input data questionnaire'!CA22</f>
        <v>0</v>
      </c>
      <c r="CB22" s="135">
        <f>'Input data questionnaire'!CB22</f>
        <v>0</v>
      </c>
      <c r="CC22" s="135">
        <f>'Input data questionnaire'!CC22</f>
        <v>0</v>
      </c>
      <c r="CD22" s="135">
        <f>'Input data questionnaire'!CD22</f>
        <v>0</v>
      </c>
      <c r="CE22" s="135">
        <f>'Input data questionnaire'!CE22</f>
        <v>0</v>
      </c>
      <c r="CF22" s="135">
        <f>'Input data questionnaire'!CF22</f>
        <v>0</v>
      </c>
      <c r="CG22" s="135">
        <f>'Input data questionnaire'!CG22</f>
        <v>0</v>
      </c>
      <c r="CH22" s="135">
        <f>'Input data questionnaire'!CH22</f>
        <v>0</v>
      </c>
      <c r="CI22" s="135">
        <f>'Input data questionnaire'!CI22</f>
        <v>0</v>
      </c>
      <c r="CJ22" s="135">
        <f>'Input data questionnaire'!CJ22</f>
        <v>0</v>
      </c>
      <c r="CK22" s="135">
        <f>'Input data questionnaire'!CK22</f>
        <v>0</v>
      </c>
      <c r="CL22" s="135">
        <f>'Input data questionnaire'!CL22</f>
        <v>0</v>
      </c>
      <c r="CM22" s="135">
        <f>'Input data questionnaire'!CM22</f>
        <v>0</v>
      </c>
      <c r="CN22" s="135">
        <f>'Input data questionnaire'!CN22</f>
        <v>0</v>
      </c>
      <c r="CO22" s="135">
        <f>'Input data questionnaire'!CO22</f>
        <v>0</v>
      </c>
      <c r="CP22" s="135">
        <f>'Input data questionnaire'!CP22</f>
        <v>0</v>
      </c>
      <c r="CQ22" s="135">
        <f>'Input data questionnaire'!CQ22</f>
        <v>0</v>
      </c>
      <c r="CR22" s="135">
        <f>'Input data questionnaire'!CR22</f>
        <v>0</v>
      </c>
      <c r="CS22" s="135">
        <f>'Input data questionnaire'!CS22</f>
        <v>0</v>
      </c>
      <c r="CT22" s="135">
        <f>'Input data questionnaire'!CT22</f>
        <v>0</v>
      </c>
      <c r="CU22" s="135">
        <f>'Input data questionnaire'!CU22</f>
        <v>0</v>
      </c>
      <c r="CV22" s="135">
        <f>'Input data questionnaire'!CV22</f>
        <v>0</v>
      </c>
      <c r="CW22" s="135">
        <f>'Input data questionnaire'!CW22</f>
        <v>0</v>
      </c>
      <c r="CX22" s="135">
        <f>'Input data questionnaire'!CX22</f>
        <v>0</v>
      </c>
      <c r="CY22" s="135">
        <f>'Input data questionnaire'!CY22</f>
        <v>0</v>
      </c>
      <c r="CZ22" s="135">
        <f>'Input data questionnaire'!CZ22</f>
        <v>0</v>
      </c>
      <c r="DB22" s="2">
        <f t="shared" si="0"/>
        <v>0</v>
      </c>
      <c r="DC22" s="38">
        <f t="shared" si="2"/>
        <v>0</v>
      </c>
      <c r="DD22" s="2">
        <f t="shared" si="1"/>
        <v>0</v>
      </c>
      <c r="DF22" s="38">
        <f>'Input data questionnaire'!DB22</f>
        <v>0</v>
      </c>
      <c r="DH22" s="17" t="e">
        <f t="shared" si="3"/>
        <v>#DIV/0!</v>
      </c>
      <c r="DJ22" s="37" t="e">
        <f>AVERAGE(DH20:DH22)</f>
        <v>#DIV/0!</v>
      </c>
      <c r="DK22" s="42"/>
      <c r="DL22" s="40" t="e">
        <f>IF(DJ22&gt;=0.75,1,0)</f>
        <v>#DIV/0!</v>
      </c>
      <c r="DM22" s="34"/>
      <c r="DN22" s="17">
        <f>IF('Review Doc'!D7="X",1,0)</f>
        <v>0</v>
      </c>
      <c r="DP22" s="323" t="e">
        <f>'Review Results'!L3</f>
        <v>#DIV/0!</v>
      </c>
      <c r="DQ22" s="323"/>
      <c r="DR22" s="323"/>
      <c r="DS22" s="2"/>
      <c r="DT22" s="43">
        <v>1.3340000000000001</v>
      </c>
      <c r="DV22" s="52" t="e">
        <f>SUM(DL22+DN22+DP22+DQ22+DR22)*DT22</f>
        <v>#DIV/0!</v>
      </c>
      <c r="DY22" s="147" t="e">
        <f>'Review Doc'!J7</f>
        <v>#DIV/0!</v>
      </c>
      <c r="DZ22" s="147"/>
      <c r="EA22" s="148" t="e">
        <f>'Review Results'!L3</f>
        <v>#DIV/0!</v>
      </c>
      <c r="EC22" s="324" t="e">
        <f>IF(DH22&lt;=0.75,Recommondations!D22,"-")</f>
        <v>#DIV/0!</v>
      </c>
      <c r="ED22" s="324"/>
      <c r="EE22" s="324"/>
      <c r="EF22" s="324"/>
      <c r="EG22" s="324"/>
      <c r="EH22" s="324"/>
      <c r="EI22" s="324"/>
      <c r="EK22" s="351" t="e">
        <f>IF(DY22&lt;1,Recommondations!H8,"-")</f>
        <v>#DIV/0!</v>
      </c>
      <c r="EL22" s="352"/>
      <c r="EM22" s="352"/>
      <c r="EN22" s="352"/>
      <c r="EO22" s="352"/>
      <c r="EP22" s="352"/>
      <c r="EQ22" s="353"/>
      <c r="ES22" s="325" t="e">
        <f>IF(EA22&lt;4,Recommondations!K4,"-")</f>
        <v>#DIV/0!</v>
      </c>
      <c r="ET22" s="325"/>
      <c r="EU22" s="325"/>
      <c r="EV22" s="325"/>
      <c r="EW22" s="325"/>
      <c r="EX22" s="325"/>
      <c r="EY22" s="325"/>
    </row>
    <row r="23" spans="1:155" s="1" customFormat="1" ht="35" customHeight="1" x14ac:dyDescent="0.2">
      <c r="A23" s="337"/>
      <c r="B23" s="129">
        <v>10</v>
      </c>
      <c r="C23" s="9">
        <v>21</v>
      </c>
      <c r="D23" s="117" t="s">
        <v>23</v>
      </c>
      <c r="E23" s="135">
        <f>'Input data questionnaire'!E23</f>
        <v>0</v>
      </c>
      <c r="F23" s="135">
        <f>'Input data questionnaire'!F23</f>
        <v>0</v>
      </c>
      <c r="G23" s="135">
        <f>'Input data questionnaire'!G23</f>
        <v>0</v>
      </c>
      <c r="H23" s="135">
        <f>'Input data questionnaire'!H23</f>
        <v>0</v>
      </c>
      <c r="I23" s="135">
        <f>'Input data questionnaire'!I23</f>
        <v>0</v>
      </c>
      <c r="J23" s="135">
        <f>'Input data questionnaire'!J23</f>
        <v>0</v>
      </c>
      <c r="K23" s="135">
        <f>'Input data questionnaire'!K23</f>
        <v>0</v>
      </c>
      <c r="L23" s="135">
        <f>'Input data questionnaire'!L23</f>
        <v>0</v>
      </c>
      <c r="M23" s="135">
        <f>'Input data questionnaire'!M23</f>
        <v>0</v>
      </c>
      <c r="N23" s="135">
        <f>'Input data questionnaire'!N23</f>
        <v>0</v>
      </c>
      <c r="O23" s="135">
        <f>'Input data questionnaire'!O23</f>
        <v>0</v>
      </c>
      <c r="P23" s="135">
        <f>'Input data questionnaire'!P23</f>
        <v>0</v>
      </c>
      <c r="Q23" s="135">
        <f>'Input data questionnaire'!Q23</f>
        <v>0</v>
      </c>
      <c r="R23" s="135">
        <f>'Input data questionnaire'!R23</f>
        <v>0</v>
      </c>
      <c r="S23" s="135">
        <f>'Input data questionnaire'!S23</f>
        <v>0</v>
      </c>
      <c r="T23" s="135">
        <f>'Input data questionnaire'!T23</f>
        <v>0</v>
      </c>
      <c r="U23" s="135">
        <f>'Input data questionnaire'!U23</f>
        <v>0</v>
      </c>
      <c r="V23" s="135">
        <f>'Input data questionnaire'!V23</f>
        <v>0</v>
      </c>
      <c r="W23" s="135">
        <f>'Input data questionnaire'!W23</f>
        <v>0</v>
      </c>
      <c r="X23" s="135">
        <f>'Input data questionnaire'!X23</f>
        <v>0</v>
      </c>
      <c r="Y23" s="135">
        <f>'Input data questionnaire'!Y23</f>
        <v>0</v>
      </c>
      <c r="Z23" s="135">
        <f>'Input data questionnaire'!Z23</f>
        <v>0</v>
      </c>
      <c r="AA23" s="135">
        <f>'Input data questionnaire'!AA23</f>
        <v>0</v>
      </c>
      <c r="AB23" s="135">
        <f>'Input data questionnaire'!AB23</f>
        <v>0</v>
      </c>
      <c r="AC23" s="135">
        <f>'Input data questionnaire'!AC23</f>
        <v>0</v>
      </c>
      <c r="AD23" s="135">
        <f>'Input data questionnaire'!AD23</f>
        <v>0</v>
      </c>
      <c r="AE23" s="135">
        <f>'Input data questionnaire'!AE23</f>
        <v>0</v>
      </c>
      <c r="AF23" s="135">
        <f>'Input data questionnaire'!AF23</f>
        <v>0</v>
      </c>
      <c r="AG23" s="135">
        <f>'Input data questionnaire'!AG23</f>
        <v>0</v>
      </c>
      <c r="AH23" s="135">
        <f>'Input data questionnaire'!AH23</f>
        <v>0</v>
      </c>
      <c r="AI23" s="135">
        <f>'Input data questionnaire'!AI23</f>
        <v>0</v>
      </c>
      <c r="AJ23" s="135">
        <f>'Input data questionnaire'!AJ23</f>
        <v>0</v>
      </c>
      <c r="AK23" s="135">
        <f>'Input data questionnaire'!AK23</f>
        <v>0</v>
      </c>
      <c r="AL23" s="135">
        <f>'Input data questionnaire'!AL23</f>
        <v>0</v>
      </c>
      <c r="AM23" s="135">
        <f>'Input data questionnaire'!AM23</f>
        <v>0</v>
      </c>
      <c r="AN23" s="135">
        <f>'Input data questionnaire'!AN23</f>
        <v>0</v>
      </c>
      <c r="AO23" s="135">
        <f>'Input data questionnaire'!AO23</f>
        <v>0</v>
      </c>
      <c r="AP23" s="135">
        <f>'Input data questionnaire'!AP23</f>
        <v>0</v>
      </c>
      <c r="AQ23" s="135">
        <f>'Input data questionnaire'!AQ23</f>
        <v>0</v>
      </c>
      <c r="AR23" s="135">
        <f>'Input data questionnaire'!AR23</f>
        <v>0</v>
      </c>
      <c r="AS23" s="135">
        <f>'Input data questionnaire'!AS23</f>
        <v>0</v>
      </c>
      <c r="AT23" s="135">
        <f>'Input data questionnaire'!AT23</f>
        <v>0</v>
      </c>
      <c r="AU23" s="135">
        <f>'Input data questionnaire'!AU23</f>
        <v>0</v>
      </c>
      <c r="AV23" s="135">
        <f>'Input data questionnaire'!AV23</f>
        <v>0</v>
      </c>
      <c r="AW23" s="135">
        <f>'Input data questionnaire'!AW23</f>
        <v>0</v>
      </c>
      <c r="AX23" s="135">
        <f>'Input data questionnaire'!AX23</f>
        <v>0</v>
      </c>
      <c r="AY23" s="135">
        <f>'Input data questionnaire'!AY23</f>
        <v>0</v>
      </c>
      <c r="AZ23" s="135">
        <f>'Input data questionnaire'!AZ23</f>
        <v>0</v>
      </c>
      <c r="BA23" s="135">
        <f>'Input data questionnaire'!BA23</f>
        <v>0</v>
      </c>
      <c r="BB23" s="135">
        <f>'Input data questionnaire'!BB23</f>
        <v>0</v>
      </c>
      <c r="BC23" s="135">
        <f>'Input data questionnaire'!BC23</f>
        <v>0</v>
      </c>
      <c r="BD23" s="135">
        <f>'Input data questionnaire'!BD23</f>
        <v>0</v>
      </c>
      <c r="BE23" s="135">
        <f>'Input data questionnaire'!BE23</f>
        <v>0</v>
      </c>
      <c r="BF23" s="135">
        <f>'Input data questionnaire'!BF23</f>
        <v>0</v>
      </c>
      <c r="BG23" s="135">
        <f>'Input data questionnaire'!BG23</f>
        <v>0</v>
      </c>
      <c r="BH23" s="135">
        <f>'Input data questionnaire'!BH23</f>
        <v>0</v>
      </c>
      <c r="BI23" s="135">
        <f>'Input data questionnaire'!BI23</f>
        <v>0</v>
      </c>
      <c r="BJ23" s="135">
        <f>'Input data questionnaire'!BJ23</f>
        <v>0</v>
      </c>
      <c r="BK23" s="135">
        <f>'Input data questionnaire'!BK23</f>
        <v>0</v>
      </c>
      <c r="BL23" s="135">
        <f>'Input data questionnaire'!BL23</f>
        <v>0</v>
      </c>
      <c r="BM23" s="135">
        <f>'Input data questionnaire'!BM23</f>
        <v>0</v>
      </c>
      <c r="BN23" s="135">
        <f>'Input data questionnaire'!BN23</f>
        <v>0</v>
      </c>
      <c r="BO23" s="135">
        <f>'Input data questionnaire'!BO23</f>
        <v>0</v>
      </c>
      <c r="BP23" s="135">
        <f>'Input data questionnaire'!BP23</f>
        <v>0</v>
      </c>
      <c r="BQ23" s="135">
        <f>'Input data questionnaire'!BQ23</f>
        <v>0</v>
      </c>
      <c r="BR23" s="135">
        <f>'Input data questionnaire'!BR23</f>
        <v>0</v>
      </c>
      <c r="BS23" s="135">
        <f>'Input data questionnaire'!BS23</f>
        <v>0</v>
      </c>
      <c r="BT23" s="135">
        <f>'Input data questionnaire'!BT23</f>
        <v>0</v>
      </c>
      <c r="BU23" s="135">
        <f>'Input data questionnaire'!BU23</f>
        <v>0</v>
      </c>
      <c r="BV23" s="135">
        <f>'Input data questionnaire'!BV23</f>
        <v>0</v>
      </c>
      <c r="BW23" s="135">
        <f>'Input data questionnaire'!BW23</f>
        <v>0</v>
      </c>
      <c r="BX23" s="135">
        <f>'Input data questionnaire'!BX23</f>
        <v>0</v>
      </c>
      <c r="BY23" s="135">
        <f>'Input data questionnaire'!BY23</f>
        <v>0</v>
      </c>
      <c r="BZ23" s="135">
        <f>'Input data questionnaire'!BZ23</f>
        <v>0</v>
      </c>
      <c r="CA23" s="135">
        <f>'Input data questionnaire'!CA23</f>
        <v>0</v>
      </c>
      <c r="CB23" s="135">
        <f>'Input data questionnaire'!CB23</f>
        <v>0</v>
      </c>
      <c r="CC23" s="135">
        <f>'Input data questionnaire'!CC23</f>
        <v>0</v>
      </c>
      <c r="CD23" s="135">
        <f>'Input data questionnaire'!CD23</f>
        <v>0</v>
      </c>
      <c r="CE23" s="135">
        <f>'Input data questionnaire'!CE23</f>
        <v>0</v>
      </c>
      <c r="CF23" s="135">
        <f>'Input data questionnaire'!CF23</f>
        <v>0</v>
      </c>
      <c r="CG23" s="135">
        <f>'Input data questionnaire'!CG23</f>
        <v>0</v>
      </c>
      <c r="CH23" s="135">
        <f>'Input data questionnaire'!CH23</f>
        <v>0</v>
      </c>
      <c r="CI23" s="135">
        <f>'Input data questionnaire'!CI23</f>
        <v>0</v>
      </c>
      <c r="CJ23" s="135">
        <f>'Input data questionnaire'!CJ23</f>
        <v>0</v>
      </c>
      <c r="CK23" s="135">
        <f>'Input data questionnaire'!CK23</f>
        <v>0</v>
      </c>
      <c r="CL23" s="135">
        <f>'Input data questionnaire'!CL23</f>
        <v>0</v>
      </c>
      <c r="CM23" s="135">
        <f>'Input data questionnaire'!CM23</f>
        <v>0</v>
      </c>
      <c r="CN23" s="135">
        <f>'Input data questionnaire'!CN23</f>
        <v>0</v>
      </c>
      <c r="CO23" s="135">
        <f>'Input data questionnaire'!CO23</f>
        <v>0</v>
      </c>
      <c r="CP23" s="135">
        <f>'Input data questionnaire'!CP23</f>
        <v>0</v>
      </c>
      <c r="CQ23" s="135">
        <f>'Input data questionnaire'!CQ23</f>
        <v>0</v>
      </c>
      <c r="CR23" s="135">
        <f>'Input data questionnaire'!CR23</f>
        <v>0</v>
      </c>
      <c r="CS23" s="135">
        <f>'Input data questionnaire'!CS23</f>
        <v>0</v>
      </c>
      <c r="CT23" s="135">
        <f>'Input data questionnaire'!CT23</f>
        <v>0</v>
      </c>
      <c r="CU23" s="135">
        <f>'Input data questionnaire'!CU23</f>
        <v>0</v>
      </c>
      <c r="CV23" s="135">
        <f>'Input data questionnaire'!CV23</f>
        <v>0</v>
      </c>
      <c r="CW23" s="135">
        <f>'Input data questionnaire'!CW23</f>
        <v>0</v>
      </c>
      <c r="CX23" s="135">
        <f>'Input data questionnaire'!CX23</f>
        <v>0</v>
      </c>
      <c r="CY23" s="135">
        <f>'Input data questionnaire'!CY23</f>
        <v>0</v>
      </c>
      <c r="CZ23" s="135">
        <f>'Input data questionnaire'!CZ23</f>
        <v>0</v>
      </c>
      <c r="DB23" s="2">
        <f t="shared" si="0"/>
        <v>0</v>
      </c>
      <c r="DC23" s="38">
        <f t="shared" si="2"/>
        <v>0</v>
      </c>
      <c r="DD23" s="2">
        <f t="shared" si="1"/>
        <v>0</v>
      </c>
      <c r="DF23" s="38">
        <f>'Input data questionnaire'!DB23</f>
        <v>0</v>
      </c>
      <c r="DH23" s="17" t="e">
        <f t="shared" si="3"/>
        <v>#DIV/0!</v>
      </c>
      <c r="DJ23" s="37" t="e">
        <f>AVERAGE(DH23)</f>
        <v>#DIV/0!</v>
      </c>
      <c r="DK23" s="10"/>
      <c r="DL23" s="40" t="e">
        <f>IF(DJ23&gt;=0.75,1,0)</f>
        <v>#DIV/0!</v>
      </c>
      <c r="DN23" s="17">
        <f>IF('Review Doc'!D8="X",1,0)</f>
        <v>0</v>
      </c>
      <c r="DR23" s="2"/>
      <c r="DS23" s="2"/>
      <c r="DT23" s="2">
        <v>2</v>
      </c>
      <c r="DV23" s="50" t="e">
        <f>SUM(DL23+DN23+DR23+DR23)*DT23</f>
        <v>#DIV/0!</v>
      </c>
      <c r="DY23" s="147" t="e">
        <f>'Review Doc'!J8</f>
        <v>#DIV/0!</v>
      </c>
      <c r="DZ23" s="147"/>
      <c r="EA23" s="147"/>
      <c r="EC23" s="324" t="e">
        <f>IF(DH23&lt;=0.75,Recommondations!D25,"-")</f>
        <v>#DIV/0!</v>
      </c>
      <c r="ED23" s="324"/>
      <c r="EE23" s="324"/>
      <c r="EF23" s="324"/>
      <c r="EG23" s="324"/>
      <c r="EH23" s="324"/>
      <c r="EI23" s="324"/>
      <c r="EK23" s="351" t="e">
        <f>IF(DY23&lt;1,Recommondations!H9,"-")</f>
        <v>#DIV/0!</v>
      </c>
      <c r="EL23" s="352"/>
      <c r="EM23" s="352"/>
      <c r="EN23" s="352"/>
      <c r="EO23" s="352"/>
      <c r="EP23" s="352"/>
      <c r="EQ23" s="353"/>
    </row>
    <row r="24" spans="1:155" s="1" customFormat="1" ht="35" customHeight="1" x14ac:dyDescent="0.2">
      <c r="A24" s="337"/>
      <c r="B24" s="348">
        <v>11</v>
      </c>
      <c r="C24" s="9">
        <v>22</v>
      </c>
      <c r="D24" s="113" t="s">
        <v>24</v>
      </c>
      <c r="E24" s="135">
        <f>'Input data questionnaire'!E24</f>
        <v>0</v>
      </c>
      <c r="F24" s="135">
        <f>'Input data questionnaire'!F24</f>
        <v>0</v>
      </c>
      <c r="G24" s="135">
        <f>'Input data questionnaire'!G24</f>
        <v>0</v>
      </c>
      <c r="H24" s="135">
        <f>'Input data questionnaire'!H24</f>
        <v>0</v>
      </c>
      <c r="I24" s="135">
        <f>'Input data questionnaire'!I24</f>
        <v>0</v>
      </c>
      <c r="J24" s="135">
        <f>'Input data questionnaire'!J24</f>
        <v>0</v>
      </c>
      <c r="K24" s="135">
        <f>'Input data questionnaire'!K24</f>
        <v>0</v>
      </c>
      <c r="L24" s="135">
        <f>'Input data questionnaire'!L24</f>
        <v>0</v>
      </c>
      <c r="M24" s="135">
        <f>'Input data questionnaire'!M24</f>
        <v>0</v>
      </c>
      <c r="N24" s="135">
        <f>'Input data questionnaire'!N24</f>
        <v>0</v>
      </c>
      <c r="O24" s="135">
        <f>'Input data questionnaire'!O24</f>
        <v>0</v>
      </c>
      <c r="P24" s="135">
        <f>'Input data questionnaire'!P24</f>
        <v>0</v>
      </c>
      <c r="Q24" s="135">
        <f>'Input data questionnaire'!Q24</f>
        <v>0</v>
      </c>
      <c r="R24" s="135">
        <f>'Input data questionnaire'!R24</f>
        <v>0</v>
      </c>
      <c r="S24" s="135">
        <f>'Input data questionnaire'!S24</f>
        <v>0</v>
      </c>
      <c r="T24" s="135">
        <f>'Input data questionnaire'!T24</f>
        <v>0</v>
      </c>
      <c r="U24" s="135">
        <f>'Input data questionnaire'!U24</f>
        <v>0</v>
      </c>
      <c r="V24" s="135">
        <f>'Input data questionnaire'!V24</f>
        <v>0</v>
      </c>
      <c r="W24" s="135">
        <f>'Input data questionnaire'!W24</f>
        <v>0</v>
      </c>
      <c r="X24" s="135">
        <f>'Input data questionnaire'!X24</f>
        <v>0</v>
      </c>
      <c r="Y24" s="135">
        <f>'Input data questionnaire'!Y24</f>
        <v>0</v>
      </c>
      <c r="Z24" s="135">
        <f>'Input data questionnaire'!Z24</f>
        <v>0</v>
      </c>
      <c r="AA24" s="135">
        <f>'Input data questionnaire'!AA24</f>
        <v>0</v>
      </c>
      <c r="AB24" s="135">
        <f>'Input data questionnaire'!AB24</f>
        <v>0</v>
      </c>
      <c r="AC24" s="135">
        <f>'Input data questionnaire'!AC24</f>
        <v>0</v>
      </c>
      <c r="AD24" s="135">
        <f>'Input data questionnaire'!AD24</f>
        <v>0</v>
      </c>
      <c r="AE24" s="135">
        <f>'Input data questionnaire'!AE24</f>
        <v>0</v>
      </c>
      <c r="AF24" s="135">
        <f>'Input data questionnaire'!AF24</f>
        <v>0</v>
      </c>
      <c r="AG24" s="135">
        <f>'Input data questionnaire'!AG24</f>
        <v>0</v>
      </c>
      <c r="AH24" s="135">
        <f>'Input data questionnaire'!AH24</f>
        <v>0</v>
      </c>
      <c r="AI24" s="135">
        <f>'Input data questionnaire'!AI24</f>
        <v>0</v>
      </c>
      <c r="AJ24" s="135">
        <f>'Input data questionnaire'!AJ24</f>
        <v>0</v>
      </c>
      <c r="AK24" s="135">
        <f>'Input data questionnaire'!AK24</f>
        <v>0</v>
      </c>
      <c r="AL24" s="135">
        <f>'Input data questionnaire'!AL24</f>
        <v>0</v>
      </c>
      <c r="AM24" s="135">
        <f>'Input data questionnaire'!AM24</f>
        <v>0</v>
      </c>
      <c r="AN24" s="135">
        <f>'Input data questionnaire'!AN24</f>
        <v>0</v>
      </c>
      <c r="AO24" s="135">
        <f>'Input data questionnaire'!AO24</f>
        <v>0</v>
      </c>
      <c r="AP24" s="135">
        <f>'Input data questionnaire'!AP24</f>
        <v>0</v>
      </c>
      <c r="AQ24" s="135">
        <f>'Input data questionnaire'!AQ24</f>
        <v>0</v>
      </c>
      <c r="AR24" s="135">
        <f>'Input data questionnaire'!AR24</f>
        <v>0</v>
      </c>
      <c r="AS24" s="135">
        <f>'Input data questionnaire'!AS24</f>
        <v>0</v>
      </c>
      <c r="AT24" s="135">
        <f>'Input data questionnaire'!AT24</f>
        <v>0</v>
      </c>
      <c r="AU24" s="135">
        <f>'Input data questionnaire'!AU24</f>
        <v>0</v>
      </c>
      <c r="AV24" s="135">
        <f>'Input data questionnaire'!AV24</f>
        <v>0</v>
      </c>
      <c r="AW24" s="135">
        <f>'Input data questionnaire'!AW24</f>
        <v>0</v>
      </c>
      <c r="AX24" s="135">
        <f>'Input data questionnaire'!AX24</f>
        <v>0</v>
      </c>
      <c r="AY24" s="135">
        <f>'Input data questionnaire'!AY24</f>
        <v>0</v>
      </c>
      <c r="AZ24" s="135">
        <f>'Input data questionnaire'!AZ24</f>
        <v>0</v>
      </c>
      <c r="BA24" s="135">
        <f>'Input data questionnaire'!BA24</f>
        <v>0</v>
      </c>
      <c r="BB24" s="135">
        <f>'Input data questionnaire'!BB24</f>
        <v>0</v>
      </c>
      <c r="BC24" s="135">
        <f>'Input data questionnaire'!BC24</f>
        <v>0</v>
      </c>
      <c r="BD24" s="135">
        <f>'Input data questionnaire'!BD24</f>
        <v>0</v>
      </c>
      <c r="BE24" s="135">
        <f>'Input data questionnaire'!BE24</f>
        <v>0</v>
      </c>
      <c r="BF24" s="135">
        <f>'Input data questionnaire'!BF24</f>
        <v>0</v>
      </c>
      <c r="BG24" s="135">
        <f>'Input data questionnaire'!BG24</f>
        <v>0</v>
      </c>
      <c r="BH24" s="135">
        <f>'Input data questionnaire'!BH24</f>
        <v>0</v>
      </c>
      <c r="BI24" s="135">
        <f>'Input data questionnaire'!BI24</f>
        <v>0</v>
      </c>
      <c r="BJ24" s="135">
        <f>'Input data questionnaire'!BJ24</f>
        <v>0</v>
      </c>
      <c r="BK24" s="135">
        <f>'Input data questionnaire'!BK24</f>
        <v>0</v>
      </c>
      <c r="BL24" s="135">
        <f>'Input data questionnaire'!BL24</f>
        <v>0</v>
      </c>
      <c r="BM24" s="135">
        <f>'Input data questionnaire'!BM24</f>
        <v>0</v>
      </c>
      <c r="BN24" s="135">
        <f>'Input data questionnaire'!BN24</f>
        <v>0</v>
      </c>
      <c r="BO24" s="135">
        <f>'Input data questionnaire'!BO24</f>
        <v>0</v>
      </c>
      <c r="BP24" s="135">
        <f>'Input data questionnaire'!BP24</f>
        <v>0</v>
      </c>
      <c r="BQ24" s="135">
        <f>'Input data questionnaire'!BQ24</f>
        <v>0</v>
      </c>
      <c r="BR24" s="135">
        <f>'Input data questionnaire'!BR24</f>
        <v>0</v>
      </c>
      <c r="BS24" s="135">
        <f>'Input data questionnaire'!BS24</f>
        <v>0</v>
      </c>
      <c r="BT24" s="135">
        <f>'Input data questionnaire'!BT24</f>
        <v>0</v>
      </c>
      <c r="BU24" s="135">
        <f>'Input data questionnaire'!BU24</f>
        <v>0</v>
      </c>
      <c r="BV24" s="135">
        <f>'Input data questionnaire'!BV24</f>
        <v>0</v>
      </c>
      <c r="BW24" s="135">
        <f>'Input data questionnaire'!BW24</f>
        <v>0</v>
      </c>
      <c r="BX24" s="135">
        <f>'Input data questionnaire'!BX24</f>
        <v>0</v>
      </c>
      <c r="BY24" s="135">
        <f>'Input data questionnaire'!BY24</f>
        <v>0</v>
      </c>
      <c r="BZ24" s="135">
        <f>'Input data questionnaire'!BZ24</f>
        <v>0</v>
      </c>
      <c r="CA24" s="135">
        <f>'Input data questionnaire'!CA24</f>
        <v>0</v>
      </c>
      <c r="CB24" s="135">
        <f>'Input data questionnaire'!CB24</f>
        <v>0</v>
      </c>
      <c r="CC24" s="135">
        <f>'Input data questionnaire'!CC24</f>
        <v>0</v>
      </c>
      <c r="CD24" s="135">
        <f>'Input data questionnaire'!CD24</f>
        <v>0</v>
      </c>
      <c r="CE24" s="135">
        <f>'Input data questionnaire'!CE24</f>
        <v>0</v>
      </c>
      <c r="CF24" s="135">
        <f>'Input data questionnaire'!CF24</f>
        <v>0</v>
      </c>
      <c r="CG24" s="135">
        <f>'Input data questionnaire'!CG24</f>
        <v>0</v>
      </c>
      <c r="CH24" s="135">
        <f>'Input data questionnaire'!CH24</f>
        <v>0</v>
      </c>
      <c r="CI24" s="135">
        <f>'Input data questionnaire'!CI24</f>
        <v>0</v>
      </c>
      <c r="CJ24" s="135">
        <f>'Input data questionnaire'!CJ24</f>
        <v>0</v>
      </c>
      <c r="CK24" s="135">
        <f>'Input data questionnaire'!CK24</f>
        <v>0</v>
      </c>
      <c r="CL24" s="135">
        <f>'Input data questionnaire'!CL24</f>
        <v>0</v>
      </c>
      <c r="CM24" s="135">
        <f>'Input data questionnaire'!CM24</f>
        <v>0</v>
      </c>
      <c r="CN24" s="135">
        <f>'Input data questionnaire'!CN24</f>
        <v>0</v>
      </c>
      <c r="CO24" s="135">
        <f>'Input data questionnaire'!CO24</f>
        <v>0</v>
      </c>
      <c r="CP24" s="135">
        <f>'Input data questionnaire'!CP24</f>
        <v>0</v>
      </c>
      <c r="CQ24" s="135">
        <f>'Input data questionnaire'!CQ24</f>
        <v>0</v>
      </c>
      <c r="CR24" s="135">
        <f>'Input data questionnaire'!CR24</f>
        <v>0</v>
      </c>
      <c r="CS24" s="135">
        <f>'Input data questionnaire'!CS24</f>
        <v>0</v>
      </c>
      <c r="CT24" s="135">
        <f>'Input data questionnaire'!CT24</f>
        <v>0</v>
      </c>
      <c r="CU24" s="135">
        <f>'Input data questionnaire'!CU24</f>
        <v>0</v>
      </c>
      <c r="CV24" s="135">
        <f>'Input data questionnaire'!CV24</f>
        <v>0</v>
      </c>
      <c r="CW24" s="135">
        <f>'Input data questionnaire'!CW24</f>
        <v>0</v>
      </c>
      <c r="CX24" s="135">
        <f>'Input data questionnaire'!CX24</f>
        <v>0</v>
      </c>
      <c r="CY24" s="135">
        <f>'Input data questionnaire'!CY24</f>
        <v>0</v>
      </c>
      <c r="CZ24" s="135">
        <f>'Input data questionnaire'!CZ24</f>
        <v>0</v>
      </c>
      <c r="DB24" s="2">
        <f t="shared" si="0"/>
        <v>0</v>
      </c>
      <c r="DC24" s="38">
        <f t="shared" si="2"/>
        <v>0</v>
      </c>
      <c r="DD24" s="2">
        <f t="shared" si="1"/>
        <v>0</v>
      </c>
      <c r="DF24" s="38">
        <f>'Input data questionnaire'!DB24</f>
        <v>0</v>
      </c>
      <c r="DH24" s="17" t="e">
        <f t="shared" si="3"/>
        <v>#DIV/0!</v>
      </c>
      <c r="DJ24" s="2"/>
      <c r="DK24" s="10"/>
      <c r="DL24" s="10"/>
      <c r="DN24" s="2"/>
      <c r="DR24" s="2"/>
      <c r="DS24" s="2"/>
      <c r="DT24" s="2"/>
      <c r="DV24" s="51"/>
      <c r="EC24" s="324" t="e">
        <f>IF(DH24&lt;=0.75,Recommondations!D26,"-")</f>
        <v>#DIV/0!</v>
      </c>
      <c r="ED24" s="324"/>
      <c r="EE24" s="324"/>
      <c r="EF24" s="324"/>
      <c r="EG24" s="324"/>
      <c r="EH24" s="324"/>
      <c r="EI24" s="324"/>
    </row>
    <row r="25" spans="1:155" s="1" customFormat="1" ht="35" customHeight="1" x14ac:dyDescent="0.2">
      <c r="A25" s="337"/>
      <c r="B25" s="348"/>
      <c r="C25" s="9">
        <v>23</v>
      </c>
      <c r="D25" s="113" t="s">
        <v>25</v>
      </c>
      <c r="E25" s="135">
        <f>'Input data questionnaire'!E25</f>
        <v>0</v>
      </c>
      <c r="F25" s="135">
        <f>'Input data questionnaire'!F25</f>
        <v>0</v>
      </c>
      <c r="G25" s="135">
        <f>'Input data questionnaire'!G25</f>
        <v>0</v>
      </c>
      <c r="H25" s="135">
        <f>'Input data questionnaire'!H25</f>
        <v>0</v>
      </c>
      <c r="I25" s="135">
        <f>'Input data questionnaire'!I25</f>
        <v>0</v>
      </c>
      <c r="J25" s="135">
        <f>'Input data questionnaire'!J25</f>
        <v>0</v>
      </c>
      <c r="K25" s="135">
        <f>'Input data questionnaire'!K25</f>
        <v>0</v>
      </c>
      <c r="L25" s="135">
        <f>'Input data questionnaire'!L25</f>
        <v>0</v>
      </c>
      <c r="M25" s="135">
        <f>'Input data questionnaire'!M25</f>
        <v>0</v>
      </c>
      <c r="N25" s="135">
        <f>'Input data questionnaire'!N25</f>
        <v>0</v>
      </c>
      <c r="O25" s="135">
        <f>'Input data questionnaire'!O25</f>
        <v>0</v>
      </c>
      <c r="P25" s="135">
        <f>'Input data questionnaire'!P25</f>
        <v>0</v>
      </c>
      <c r="Q25" s="135">
        <f>'Input data questionnaire'!Q25</f>
        <v>0</v>
      </c>
      <c r="R25" s="135">
        <f>'Input data questionnaire'!R25</f>
        <v>0</v>
      </c>
      <c r="S25" s="135">
        <f>'Input data questionnaire'!S25</f>
        <v>0</v>
      </c>
      <c r="T25" s="135">
        <f>'Input data questionnaire'!T25</f>
        <v>0</v>
      </c>
      <c r="U25" s="135">
        <f>'Input data questionnaire'!U25</f>
        <v>0</v>
      </c>
      <c r="V25" s="135">
        <f>'Input data questionnaire'!V25</f>
        <v>0</v>
      </c>
      <c r="W25" s="135">
        <f>'Input data questionnaire'!W25</f>
        <v>0</v>
      </c>
      <c r="X25" s="135">
        <f>'Input data questionnaire'!X25</f>
        <v>0</v>
      </c>
      <c r="Y25" s="135">
        <f>'Input data questionnaire'!Y25</f>
        <v>0</v>
      </c>
      <c r="Z25" s="135">
        <f>'Input data questionnaire'!Z25</f>
        <v>0</v>
      </c>
      <c r="AA25" s="135">
        <f>'Input data questionnaire'!AA25</f>
        <v>0</v>
      </c>
      <c r="AB25" s="135">
        <f>'Input data questionnaire'!AB25</f>
        <v>0</v>
      </c>
      <c r="AC25" s="135">
        <f>'Input data questionnaire'!AC25</f>
        <v>0</v>
      </c>
      <c r="AD25" s="135">
        <f>'Input data questionnaire'!AD25</f>
        <v>0</v>
      </c>
      <c r="AE25" s="135">
        <f>'Input data questionnaire'!AE25</f>
        <v>0</v>
      </c>
      <c r="AF25" s="135">
        <f>'Input data questionnaire'!AF25</f>
        <v>0</v>
      </c>
      <c r="AG25" s="135">
        <f>'Input data questionnaire'!AG25</f>
        <v>0</v>
      </c>
      <c r="AH25" s="135">
        <f>'Input data questionnaire'!AH25</f>
        <v>0</v>
      </c>
      <c r="AI25" s="135">
        <f>'Input data questionnaire'!AI25</f>
        <v>0</v>
      </c>
      <c r="AJ25" s="135">
        <f>'Input data questionnaire'!AJ25</f>
        <v>0</v>
      </c>
      <c r="AK25" s="135">
        <f>'Input data questionnaire'!AK25</f>
        <v>0</v>
      </c>
      <c r="AL25" s="135">
        <f>'Input data questionnaire'!AL25</f>
        <v>0</v>
      </c>
      <c r="AM25" s="135">
        <f>'Input data questionnaire'!AM25</f>
        <v>0</v>
      </c>
      <c r="AN25" s="135">
        <f>'Input data questionnaire'!AN25</f>
        <v>0</v>
      </c>
      <c r="AO25" s="135">
        <f>'Input data questionnaire'!AO25</f>
        <v>0</v>
      </c>
      <c r="AP25" s="135">
        <f>'Input data questionnaire'!AP25</f>
        <v>0</v>
      </c>
      <c r="AQ25" s="135">
        <f>'Input data questionnaire'!AQ25</f>
        <v>0</v>
      </c>
      <c r="AR25" s="135">
        <f>'Input data questionnaire'!AR25</f>
        <v>0</v>
      </c>
      <c r="AS25" s="135">
        <f>'Input data questionnaire'!AS25</f>
        <v>0</v>
      </c>
      <c r="AT25" s="135">
        <f>'Input data questionnaire'!AT25</f>
        <v>0</v>
      </c>
      <c r="AU25" s="135">
        <f>'Input data questionnaire'!AU25</f>
        <v>0</v>
      </c>
      <c r="AV25" s="135">
        <f>'Input data questionnaire'!AV25</f>
        <v>0</v>
      </c>
      <c r="AW25" s="135">
        <f>'Input data questionnaire'!AW25</f>
        <v>0</v>
      </c>
      <c r="AX25" s="135">
        <f>'Input data questionnaire'!AX25</f>
        <v>0</v>
      </c>
      <c r="AY25" s="135">
        <f>'Input data questionnaire'!AY25</f>
        <v>0</v>
      </c>
      <c r="AZ25" s="135">
        <f>'Input data questionnaire'!AZ25</f>
        <v>0</v>
      </c>
      <c r="BA25" s="135">
        <f>'Input data questionnaire'!BA25</f>
        <v>0</v>
      </c>
      <c r="BB25" s="135">
        <f>'Input data questionnaire'!BB25</f>
        <v>0</v>
      </c>
      <c r="BC25" s="135">
        <f>'Input data questionnaire'!BC25</f>
        <v>0</v>
      </c>
      <c r="BD25" s="135">
        <f>'Input data questionnaire'!BD25</f>
        <v>0</v>
      </c>
      <c r="BE25" s="135">
        <f>'Input data questionnaire'!BE25</f>
        <v>0</v>
      </c>
      <c r="BF25" s="135">
        <f>'Input data questionnaire'!BF25</f>
        <v>0</v>
      </c>
      <c r="BG25" s="135">
        <f>'Input data questionnaire'!BG25</f>
        <v>0</v>
      </c>
      <c r="BH25" s="135">
        <f>'Input data questionnaire'!BH25</f>
        <v>0</v>
      </c>
      <c r="BI25" s="135">
        <f>'Input data questionnaire'!BI25</f>
        <v>0</v>
      </c>
      <c r="BJ25" s="135">
        <f>'Input data questionnaire'!BJ25</f>
        <v>0</v>
      </c>
      <c r="BK25" s="135">
        <f>'Input data questionnaire'!BK25</f>
        <v>0</v>
      </c>
      <c r="BL25" s="135">
        <f>'Input data questionnaire'!BL25</f>
        <v>0</v>
      </c>
      <c r="BM25" s="135">
        <f>'Input data questionnaire'!BM25</f>
        <v>0</v>
      </c>
      <c r="BN25" s="135">
        <f>'Input data questionnaire'!BN25</f>
        <v>0</v>
      </c>
      <c r="BO25" s="135">
        <f>'Input data questionnaire'!BO25</f>
        <v>0</v>
      </c>
      <c r="BP25" s="135">
        <f>'Input data questionnaire'!BP25</f>
        <v>0</v>
      </c>
      <c r="BQ25" s="135">
        <f>'Input data questionnaire'!BQ25</f>
        <v>0</v>
      </c>
      <c r="BR25" s="135">
        <f>'Input data questionnaire'!BR25</f>
        <v>0</v>
      </c>
      <c r="BS25" s="135">
        <f>'Input data questionnaire'!BS25</f>
        <v>0</v>
      </c>
      <c r="BT25" s="135">
        <f>'Input data questionnaire'!BT25</f>
        <v>0</v>
      </c>
      <c r="BU25" s="135">
        <f>'Input data questionnaire'!BU25</f>
        <v>0</v>
      </c>
      <c r="BV25" s="135">
        <f>'Input data questionnaire'!BV25</f>
        <v>0</v>
      </c>
      <c r="BW25" s="135">
        <f>'Input data questionnaire'!BW25</f>
        <v>0</v>
      </c>
      <c r="BX25" s="135">
        <f>'Input data questionnaire'!BX25</f>
        <v>0</v>
      </c>
      <c r="BY25" s="135">
        <f>'Input data questionnaire'!BY25</f>
        <v>0</v>
      </c>
      <c r="BZ25" s="135">
        <f>'Input data questionnaire'!BZ25</f>
        <v>0</v>
      </c>
      <c r="CA25" s="135">
        <f>'Input data questionnaire'!CA25</f>
        <v>0</v>
      </c>
      <c r="CB25" s="135">
        <f>'Input data questionnaire'!CB25</f>
        <v>0</v>
      </c>
      <c r="CC25" s="135">
        <f>'Input data questionnaire'!CC25</f>
        <v>0</v>
      </c>
      <c r="CD25" s="135">
        <f>'Input data questionnaire'!CD25</f>
        <v>0</v>
      </c>
      <c r="CE25" s="135">
        <f>'Input data questionnaire'!CE25</f>
        <v>0</v>
      </c>
      <c r="CF25" s="135">
        <f>'Input data questionnaire'!CF25</f>
        <v>0</v>
      </c>
      <c r="CG25" s="135">
        <f>'Input data questionnaire'!CG25</f>
        <v>0</v>
      </c>
      <c r="CH25" s="135">
        <f>'Input data questionnaire'!CH25</f>
        <v>0</v>
      </c>
      <c r="CI25" s="135">
        <f>'Input data questionnaire'!CI25</f>
        <v>0</v>
      </c>
      <c r="CJ25" s="135">
        <f>'Input data questionnaire'!CJ25</f>
        <v>0</v>
      </c>
      <c r="CK25" s="135">
        <f>'Input data questionnaire'!CK25</f>
        <v>0</v>
      </c>
      <c r="CL25" s="135">
        <f>'Input data questionnaire'!CL25</f>
        <v>0</v>
      </c>
      <c r="CM25" s="135">
        <f>'Input data questionnaire'!CM25</f>
        <v>0</v>
      </c>
      <c r="CN25" s="135">
        <f>'Input data questionnaire'!CN25</f>
        <v>0</v>
      </c>
      <c r="CO25" s="135">
        <f>'Input data questionnaire'!CO25</f>
        <v>0</v>
      </c>
      <c r="CP25" s="135">
        <f>'Input data questionnaire'!CP25</f>
        <v>0</v>
      </c>
      <c r="CQ25" s="135">
        <f>'Input data questionnaire'!CQ25</f>
        <v>0</v>
      </c>
      <c r="CR25" s="135">
        <f>'Input data questionnaire'!CR25</f>
        <v>0</v>
      </c>
      <c r="CS25" s="135">
        <f>'Input data questionnaire'!CS25</f>
        <v>0</v>
      </c>
      <c r="CT25" s="135">
        <f>'Input data questionnaire'!CT25</f>
        <v>0</v>
      </c>
      <c r="CU25" s="135">
        <f>'Input data questionnaire'!CU25</f>
        <v>0</v>
      </c>
      <c r="CV25" s="135">
        <f>'Input data questionnaire'!CV25</f>
        <v>0</v>
      </c>
      <c r="CW25" s="135">
        <f>'Input data questionnaire'!CW25</f>
        <v>0</v>
      </c>
      <c r="CX25" s="135">
        <f>'Input data questionnaire'!CX25</f>
        <v>0</v>
      </c>
      <c r="CY25" s="135">
        <f>'Input data questionnaire'!CY25</f>
        <v>0</v>
      </c>
      <c r="CZ25" s="135">
        <f>'Input data questionnaire'!CZ25</f>
        <v>0</v>
      </c>
      <c r="DB25" s="2">
        <f t="shared" si="0"/>
        <v>0</v>
      </c>
      <c r="DC25" s="38">
        <f t="shared" si="2"/>
        <v>0</v>
      </c>
      <c r="DD25" s="2">
        <f t="shared" si="1"/>
        <v>0</v>
      </c>
      <c r="DF25" s="38">
        <f>'Input data questionnaire'!DB25</f>
        <v>0</v>
      </c>
      <c r="DH25" s="17" t="e">
        <f t="shared" si="3"/>
        <v>#DIV/0!</v>
      </c>
      <c r="DJ25" s="37" t="e">
        <f>AVERAGE(DH24:DH25)</f>
        <v>#DIV/0!</v>
      </c>
      <c r="DK25" s="10"/>
      <c r="DL25" s="40" t="e">
        <f>IF(DJ25&gt;=0.75,1,0)</f>
        <v>#DIV/0!</v>
      </c>
      <c r="DN25" s="17"/>
      <c r="DR25" s="2"/>
      <c r="DS25" s="2"/>
      <c r="DT25" s="2">
        <v>4</v>
      </c>
      <c r="DV25" s="50" t="e">
        <f>SUM(DL25+DN25+DR25+DP25+DQ25+DR25)*DT25</f>
        <v>#DIV/0!</v>
      </c>
      <c r="EC25" s="324" t="e">
        <f>IF(DH25&lt;=0.75,Recommondations!D27,"-")</f>
        <v>#DIV/0!</v>
      </c>
      <c r="ED25" s="324"/>
      <c r="EE25" s="324"/>
      <c r="EF25" s="324"/>
      <c r="EG25" s="324"/>
      <c r="EH25" s="324"/>
      <c r="EI25" s="324"/>
      <c r="EK25" s="49"/>
      <c r="EL25" s="49"/>
      <c r="EM25" s="49"/>
      <c r="EN25" s="49"/>
      <c r="EO25" s="49"/>
      <c r="EP25" s="49"/>
      <c r="EQ25" s="49"/>
    </row>
    <row r="26" spans="1:155" s="1" customFormat="1" ht="35" customHeight="1" x14ac:dyDescent="0.2">
      <c r="A26" s="337"/>
      <c r="B26" s="348">
        <v>12</v>
      </c>
      <c r="C26" s="9">
        <v>24</v>
      </c>
      <c r="D26" s="118" t="s">
        <v>26</v>
      </c>
      <c r="E26" s="135">
        <f>'Input data questionnaire'!E26</f>
        <v>0</v>
      </c>
      <c r="F26" s="135">
        <f>'Input data questionnaire'!F26</f>
        <v>0</v>
      </c>
      <c r="G26" s="135">
        <f>'Input data questionnaire'!G26</f>
        <v>0</v>
      </c>
      <c r="H26" s="135">
        <f>'Input data questionnaire'!H26</f>
        <v>0</v>
      </c>
      <c r="I26" s="135">
        <f>'Input data questionnaire'!I26</f>
        <v>0</v>
      </c>
      <c r="J26" s="135">
        <f>'Input data questionnaire'!J26</f>
        <v>0</v>
      </c>
      <c r="K26" s="135">
        <f>'Input data questionnaire'!K26</f>
        <v>0</v>
      </c>
      <c r="L26" s="135">
        <f>'Input data questionnaire'!L26</f>
        <v>0</v>
      </c>
      <c r="M26" s="135">
        <f>'Input data questionnaire'!M26</f>
        <v>0</v>
      </c>
      <c r="N26" s="135">
        <f>'Input data questionnaire'!N26</f>
        <v>0</v>
      </c>
      <c r="O26" s="135">
        <f>'Input data questionnaire'!O26</f>
        <v>0</v>
      </c>
      <c r="P26" s="135">
        <f>'Input data questionnaire'!P26</f>
        <v>0</v>
      </c>
      <c r="Q26" s="135">
        <f>'Input data questionnaire'!Q26</f>
        <v>0</v>
      </c>
      <c r="R26" s="135">
        <f>'Input data questionnaire'!R26</f>
        <v>0</v>
      </c>
      <c r="S26" s="135">
        <f>'Input data questionnaire'!S26</f>
        <v>0</v>
      </c>
      <c r="T26" s="135">
        <f>'Input data questionnaire'!T26</f>
        <v>0</v>
      </c>
      <c r="U26" s="135">
        <f>'Input data questionnaire'!U26</f>
        <v>0</v>
      </c>
      <c r="V26" s="135">
        <f>'Input data questionnaire'!V26</f>
        <v>0</v>
      </c>
      <c r="W26" s="135">
        <f>'Input data questionnaire'!W26</f>
        <v>0</v>
      </c>
      <c r="X26" s="135">
        <f>'Input data questionnaire'!X26</f>
        <v>0</v>
      </c>
      <c r="Y26" s="135">
        <f>'Input data questionnaire'!Y26</f>
        <v>0</v>
      </c>
      <c r="Z26" s="135">
        <f>'Input data questionnaire'!Z26</f>
        <v>0</v>
      </c>
      <c r="AA26" s="135">
        <f>'Input data questionnaire'!AA26</f>
        <v>0</v>
      </c>
      <c r="AB26" s="135">
        <f>'Input data questionnaire'!AB26</f>
        <v>0</v>
      </c>
      <c r="AC26" s="135">
        <f>'Input data questionnaire'!AC26</f>
        <v>0</v>
      </c>
      <c r="AD26" s="135">
        <f>'Input data questionnaire'!AD26</f>
        <v>0</v>
      </c>
      <c r="AE26" s="135">
        <f>'Input data questionnaire'!AE26</f>
        <v>0</v>
      </c>
      <c r="AF26" s="135">
        <f>'Input data questionnaire'!AF26</f>
        <v>0</v>
      </c>
      <c r="AG26" s="135">
        <f>'Input data questionnaire'!AG26</f>
        <v>0</v>
      </c>
      <c r="AH26" s="135">
        <f>'Input data questionnaire'!AH26</f>
        <v>0</v>
      </c>
      <c r="AI26" s="135">
        <f>'Input data questionnaire'!AI26</f>
        <v>0</v>
      </c>
      <c r="AJ26" s="135">
        <f>'Input data questionnaire'!AJ26</f>
        <v>0</v>
      </c>
      <c r="AK26" s="135">
        <f>'Input data questionnaire'!AK26</f>
        <v>0</v>
      </c>
      <c r="AL26" s="135">
        <f>'Input data questionnaire'!AL26</f>
        <v>0</v>
      </c>
      <c r="AM26" s="135">
        <f>'Input data questionnaire'!AM26</f>
        <v>0</v>
      </c>
      <c r="AN26" s="135">
        <f>'Input data questionnaire'!AN26</f>
        <v>0</v>
      </c>
      <c r="AO26" s="135">
        <f>'Input data questionnaire'!AO26</f>
        <v>0</v>
      </c>
      <c r="AP26" s="135">
        <f>'Input data questionnaire'!AP26</f>
        <v>0</v>
      </c>
      <c r="AQ26" s="135">
        <f>'Input data questionnaire'!AQ26</f>
        <v>0</v>
      </c>
      <c r="AR26" s="135">
        <f>'Input data questionnaire'!AR26</f>
        <v>0</v>
      </c>
      <c r="AS26" s="135">
        <f>'Input data questionnaire'!AS26</f>
        <v>0</v>
      </c>
      <c r="AT26" s="135">
        <f>'Input data questionnaire'!AT26</f>
        <v>0</v>
      </c>
      <c r="AU26" s="135">
        <f>'Input data questionnaire'!AU26</f>
        <v>0</v>
      </c>
      <c r="AV26" s="135">
        <f>'Input data questionnaire'!AV26</f>
        <v>0</v>
      </c>
      <c r="AW26" s="135">
        <f>'Input data questionnaire'!AW26</f>
        <v>0</v>
      </c>
      <c r="AX26" s="135">
        <f>'Input data questionnaire'!AX26</f>
        <v>0</v>
      </c>
      <c r="AY26" s="135">
        <f>'Input data questionnaire'!AY26</f>
        <v>0</v>
      </c>
      <c r="AZ26" s="135">
        <f>'Input data questionnaire'!AZ26</f>
        <v>0</v>
      </c>
      <c r="BA26" s="135">
        <f>'Input data questionnaire'!BA26</f>
        <v>0</v>
      </c>
      <c r="BB26" s="135">
        <f>'Input data questionnaire'!BB26</f>
        <v>0</v>
      </c>
      <c r="BC26" s="135">
        <f>'Input data questionnaire'!BC26</f>
        <v>0</v>
      </c>
      <c r="BD26" s="135">
        <f>'Input data questionnaire'!BD26</f>
        <v>0</v>
      </c>
      <c r="BE26" s="135">
        <f>'Input data questionnaire'!BE26</f>
        <v>0</v>
      </c>
      <c r="BF26" s="135">
        <f>'Input data questionnaire'!BF26</f>
        <v>0</v>
      </c>
      <c r="BG26" s="135">
        <f>'Input data questionnaire'!BG26</f>
        <v>0</v>
      </c>
      <c r="BH26" s="135">
        <f>'Input data questionnaire'!BH26</f>
        <v>0</v>
      </c>
      <c r="BI26" s="135">
        <f>'Input data questionnaire'!BI26</f>
        <v>0</v>
      </c>
      <c r="BJ26" s="135">
        <f>'Input data questionnaire'!BJ26</f>
        <v>0</v>
      </c>
      <c r="BK26" s="135">
        <f>'Input data questionnaire'!BK26</f>
        <v>0</v>
      </c>
      <c r="BL26" s="135">
        <f>'Input data questionnaire'!BL26</f>
        <v>0</v>
      </c>
      <c r="BM26" s="135">
        <f>'Input data questionnaire'!BM26</f>
        <v>0</v>
      </c>
      <c r="BN26" s="135">
        <f>'Input data questionnaire'!BN26</f>
        <v>0</v>
      </c>
      <c r="BO26" s="135">
        <f>'Input data questionnaire'!BO26</f>
        <v>0</v>
      </c>
      <c r="BP26" s="135">
        <f>'Input data questionnaire'!BP26</f>
        <v>0</v>
      </c>
      <c r="BQ26" s="135">
        <f>'Input data questionnaire'!BQ26</f>
        <v>0</v>
      </c>
      <c r="BR26" s="135">
        <f>'Input data questionnaire'!BR26</f>
        <v>0</v>
      </c>
      <c r="BS26" s="135">
        <f>'Input data questionnaire'!BS26</f>
        <v>0</v>
      </c>
      <c r="BT26" s="135">
        <f>'Input data questionnaire'!BT26</f>
        <v>0</v>
      </c>
      <c r="BU26" s="135">
        <f>'Input data questionnaire'!BU26</f>
        <v>0</v>
      </c>
      <c r="BV26" s="135">
        <f>'Input data questionnaire'!BV26</f>
        <v>0</v>
      </c>
      <c r="BW26" s="135">
        <f>'Input data questionnaire'!BW26</f>
        <v>0</v>
      </c>
      <c r="BX26" s="135">
        <f>'Input data questionnaire'!BX26</f>
        <v>0</v>
      </c>
      <c r="BY26" s="135">
        <f>'Input data questionnaire'!BY26</f>
        <v>0</v>
      </c>
      <c r="BZ26" s="135">
        <f>'Input data questionnaire'!BZ26</f>
        <v>0</v>
      </c>
      <c r="CA26" s="135">
        <f>'Input data questionnaire'!CA26</f>
        <v>0</v>
      </c>
      <c r="CB26" s="135">
        <f>'Input data questionnaire'!CB26</f>
        <v>0</v>
      </c>
      <c r="CC26" s="135">
        <f>'Input data questionnaire'!CC26</f>
        <v>0</v>
      </c>
      <c r="CD26" s="135">
        <f>'Input data questionnaire'!CD26</f>
        <v>0</v>
      </c>
      <c r="CE26" s="135">
        <f>'Input data questionnaire'!CE26</f>
        <v>0</v>
      </c>
      <c r="CF26" s="135">
        <f>'Input data questionnaire'!CF26</f>
        <v>0</v>
      </c>
      <c r="CG26" s="135">
        <f>'Input data questionnaire'!CG26</f>
        <v>0</v>
      </c>
      <c r="CH26" s="135">
        <f>'Input data questionnaire'!CH26</f>
        <v>0</v>
      </c>
      <c r="CI26" s="135">
        <f>'Input data questionnaire'!CI26</f>
        <v>0</v>
      </c>
      <c r="CJ26" s="135">
        <f>'Input data questionnaire'!CJ26</f>
        <v>0</v>
      </c>
      <c r="CK26" s="135">
        <f>'Input data questionnaire'!CK26</f>
        <v>0</v>
      </c>
      <c r="CL26" s="135">
        <f>'Input data questionnaire'!CL26</f>
        <v>0</v>
      </c>
      <c r="CM26" s="135">
        <f>'Input data questionnaire'!CM26</f>
        <v>0</v>
      </c>
      <c r="CN26" s="135">
        <f>'Input data questionnaire'!CN26</f>
        <v>0</v>
      </c>
      <c r="CO26" s="135">
        <f>'Input data questionnaire'!CO26</f>
        <v>0</v>
      </c>
      <c r="CP26" s="135">
        <f>'Input data questionnaire'!CP26</f>
        <v>0</v>
      </c>
      <c r="CQ26" s="135">
        <f>'Input data questionnaire'!CQ26</f>
        <v>0</v>
      </c>
      <c r="CR26" s="135">
        <f>'Input data questionnaire'!CR26</f>
        <v>0</v>
      </c>
      <c r="CS26" s="135">
        <f>'Input data questionnaire'!CS26</f>
        <v>0</v>
      </c>
      <c r="CT26" s="135">
        <f>'Input data questionnaire'!CT26</f>
        <v>0</v>
      </c>
      <c r="CU26" s="135">
        <f>'Input data questionnaire'!CU26</f>
        <v>0</v>
      </c>
      <c r="CV26" s="135">
        <f>'Input data questionnaire'!CV26</f>
        <v>0</v>
      </c>
      <c r="CW26" s="135">
        <f>'Input data questionnaire'!CW26</f>
        <v>0</v>
      </c>
      <c r="CX26" s="135">
        <f>'Input data questionnaire'!CX26</f>
        <v>0</v>
      </c>
      <c r="CY26" s="135">
        <f>'Input data questionnaire'!CY26</f>
        <v>0</v>
      </c>
      <c r="CZ26" s="135">
        <f>'Input data questionnaire'!CZ26</f>
        <v>0</v>
      </c>
      <c r="DB26" s="2">
        <f t="shared" si="0"/>
        <v>0</v>
      </c>
      <c r="DC26" s="38">
        <f t="shared" si="2"/>
        <v>0</v>
      </c>
      <c r="DD26" s="2">
        <f t="shared" si="1"/>
        <v>0</v>
      </c>
      <c r="DF26" s="38">
        <f>'Input data questionnaire'!DB26</f>
        <v>0</v>
      </c>
      <c r="DH26" s="17" t="e">
        <f t="shared" si="3"/>
        <v>#DIV/0!</v>
      </c>
      <c r="DJ26" s="2"/>
      <c r="DK26" s="10"/>
      <c r="DL26" s="10"/>
      <c r="DN26" s="2"/>
      <c r="DR26" s="2"/>
      <c r="DS26" s="2"/>
      <c r="DT26" s="2"/>
      <c r="DV26" s="51"/>
      <c r="EC26" s="324" t="e">
        <f>IF(DH26&lt;=0.75,Recommondations!D28,"-")</f>
        <v>#DIV/0!</v>
      </c>
      <c r="ED26" s="324"/>
      <c r="EE26" s="324"/>
      <c r="EF26" s="324"/>
      <c r="EG26" s="324"/>
      <c r="EH26" s="324"/>
      <c r="EI26" s="324"/>
      <c r="EK26" s="28"/>
      <c r="EL26" s="28"/>
      <c r="EM26" s="28"/>
      <c r="EN26" s="28"/>
      <c r="EO26" s="28"/>
      <c r="EP26" s="28"/>
      <c r="EQ26" s="28"/>
    </row>
    <row r="27" spans="1:155" s="1" customFormat="1" ht="35" customHeight="1" thickBot="1" x14ac:dyDescent="0.25">
      <c r="A27" s="338"/>
      <c r="B27" s="349"/>
      <c r="C27" s="75">
        <v>25</v>
      </c>
      <c r="D27" s="112" t="s">
        <v>27</v>
      </c>
      <c r="E27" s="135">
        <f>'Input data questionnaire'!E27</f>
        <v>0</v>
      </c>
      <c r="F27" s="135">
        <f>'Input data questionnaire'!F27</f>
        <v>0</v>
      </c>
      <c r="G27" s="135">
        <f>'Input data questionnaire'!G27</f>
        <v>0</v>
      </c>
      <c r="H27" s="135">
        <f>'Input data questionnaire'!H27</f>
        <v>0</v>
      </c>
      <c r="I27" s="135">
        <f>'Input data questionnaire'!I27</f>
        <v>0</v>
      </c>
      <c r="J27" s="135">
        <f>'Input data questionnaire'!J27</f>
        <v>0</v>
      </c>
      <c r="K27" s="135">
        <f>'Input data questionnaire'!K27</f>
        <v>0</v>
      </c>
      <c r="L27" s="135">
        <f>'Input data questionnaire'!L27</f>
        <v>0</v>
      </c>
      <c r="M27" s="135">
        <f>'Input data questionnaire'!M27</f>
        <v>0</v>
      </c>
      <c r="N27" s="135">
        <f>'Input data questionnaire'!N27</f>
        <v>0</v>
      </c>
      <c r="O27" s="135">
        <f>'Input data questionnaire'!O27</f>
        <v>0</v>
      </c>
      <c r="P27" s="135">
        <f>'Input data questionnaire'!P27</f>
        <v>0</v>
      </c>
      <c r="Q27" s="135">
        <f>'Input data questionnaire'!Q27</f>
        <v>0</v>
      </c>
      <c r="R27" s="135">
        <f>'Input data questionnaire'!R27</f>
        <v>0</v>
      </c>
      <c r="S27" s="135">
        <f>'Input data questionnaire'!S27</f>
        <v>0</v>
      </c>
      <c r="T27" s="135">
        <f>'Input data questionnaire'!T27</f>
        <v>0</v>
      </c>
      <c r="U27" s="135">
        <f>'Input data questionnaire'!U27</f>
        <v>0</v>
      </c>
      <c r="V27" s="135">
        <f>'Input data questionnaire'!V27</f>
        <v>0</v>
      </c>
      <c r="W27" s="135">
        <f>'Input data questionnaire'!W27</f>
        <v>0</v>
      </c>
      <c r="X27" s="135">
        <f>'Input data questionnaire'!X27</f>
        <v>0</v>
      </c>
      <c r="Y27" s="135">
        <f>'Input data questionnaire'!Y27</f>
        <v>0</v>
      </c>
      <c r="Z27" s="135">
        <f>'Input data questionnaire'!Z27</f>
        <v>0</v>
      </c>
      <c r="AA27" s="135">
        <f>'Input data questionnaire'!AA27</f>
        <v>0</v>
      </c>
      <c r="AB27" s="135">
        <f>'Input data questionnaire'!AB27</f>
        <v>0</v>
      </c>
      <c r="AC27" s="135">
        <f>'Input data questionnaire'!AC27</f>
        <v>0</v>
      </c>
      <c r="AD27" s="135">
        <f>'Input data questionnaire'!AD27</f>
        <v>0</v>
      </c>
      <c r="AE27" s="135">
        <f>'Input data questionnaire'!AE27</f>
        <v>0</v>
      </c>
      <c r="AF27" s="135">
        <f>'Input data questionnaire'!AF27</f>
        <v>0</v>
      </c>
      <c r="AG27" s="135">
        <f>'Input data questionnaire'!AG27</f>
        <v>0</v>
      </c>
      <c r="AH27" s="135">
        <f>'Input data questionnaire'!AH27</f>
        <v>0</v>
      </c>
      <c r="AI27" s="135">
        <f>'Input data questionnaire'!AI27</f>
        <v>0</v>
      </c>
      <c r="AJ27" s="135">
        <f>'Input data questionnaire'!AJ27</f>
        <v>0</v>
      </c>
      <c r="AK27" s="135">
        <f>'Input data questionnaire'!AK27</f>
        <v>0</v>
      </c>
      <c r="AL27" s="135">
        <f>'Input data questionnaire'!AL27</f>
        <v>0</v>
      </c>
      <c r="AM27" s="135">
        <f>'Input data questionnaire'!AM27</f>
        <v>0</v>
      </c>
      <c r="AN27" s="135">
        <f>'Input data questionnaire'!AN27</f>
        <v>0</v>
      </c>
      <c r="AO27" s="135">
        <f>'Input data questionnaire'!AO27</f>
        <v>0</v>
      </c>
      <c r="AP27" s="135">
        <f>'Input data questionnaire'!AP27</f>
        <v>0</v>
      </c>
      <c r="AQ27" s="135">
        <f>'Input data questionnaire'!AQ27</f>
        <v>0</v>
      </c>
      <c r="AR27" s="135">
        <f>'Input data questionnaire'!AR27</f>
        <v>0</v>
      </c>
      <c r="AS27" s="135">
        <f>'Input data questionnaire'!AS27</f>
        <v>0</v>
      </c>
      <c r="AT27" s="135">
        <f>'Input data questionnaire'!AT27</f>
        <v>0</v>
      </c>
      <c r="AU27" s="135">
        <f>'Input data questionnaire'!AU27</f>
        <v>0</v>
      </c>
      <c r="AV27" s="135">
        <f>'Input data questionnaire'!AV27</f>
        <v>0</v>
      </c>
      <c r="AW27" s="135">
        <f>'Input data questionnaire'!AW27</f>
        <v>0</v>
      </c>
      <c r="AX27" s="135">
        <f>'Input data questionnaire'!AX27</f>
        <v>0</v>
      </c>
      <c r="AY27" s="135">
        <f>'Input data questionnaire'!AY27</f>
        <v>0</v>
      </c>
      <c r="AZ27" s="135">
        <f>'Input data questionnaire'!AZ27</f>
        <v>0</v>
      </c>
      <c r="BA27" s="135">
        <f>'Input data questionnaire'!BA27</f>
        <v>0</v>
      </c>
      <c r="BB27" s="135">
        <f>'Input data questionnaire'!BB27</f>
        <v>0</v>
      </c>
      <c r="BC27" s="135">
        <f>'Input data questionnaire'!BC27</f>
        <v>0</v>
      </c>
      <c r="BD27" s="135">
        <f>'Input data questionnaire'!BD27</f>
        <v>0</v>
      </c>
      <c r="BE27" s="135">
        <f>'Input data questionnaire'!BE27</f>
        <v>0</v>
      </c>
      <c r="BF27" s="135">
        <f>'Input data questionnaire'!BF27</f>
        <v>0</v>
      </c>
      <c r="BG27" s="135">
        <f>'Input data questionnaire'!BG27</f>
        <v>0</v>
      </c>
      <c r="BH27" s="135">
        <f>'Input data questionnaire'!BH27</f>
        <v>0</v>
      </c>
      <c r="BI27" s="135">
        <f>'Input data questionnaire'!BI27</f>
        <v>0</v>
      </c>
      <c r="BJ27" s="135">
        <f>'Input data questionnaire'!BJ27</f>
        <v>0</v>
      </c>
      <c r="BK27" s="135">
        <f>'Input data questionnaire'!BK27</f>
        <v>0</v>
      </c>
      <c r="BL27" s="135">
        <f>'Input data questionnaire'!BL27</f>
        <v>0</v>
      </c>
      <c r="BM27" s="135">
        <f>'Input data questionnaire'!BM27</f>
        <v>0</v>
      </c>
      <c r="BN27" s="135">
        <f>'Input data questionnaire'!BN27</f>
        <v>0</v>
      </c>
      <c r="BO27" s="135">
        <f>'Input data questionnaire'!BO27</f>
        <v>0</v>
      </c>
      <c r="BP27" s="135">
        <f>'Input data questionnaire'!BP27</f>
        <v>0</v>
      </c>
      <c r="BQ27" s="135">
        <f>'Input data questionnaire'!BQ27</f>
        <v>0</v>
      </c>
      <c r="BR27" s="135">
        <f>'Input data questionnaire'!BR27</f>
        <v>0</v>
      </c>
      <c r="BS27" s="135">
        <f>'Input data questionnaire'!BS27</f>
        <v>0</v>
      </c>
      <c r="BT27" s="135">
        <f>'Input data questionnaire'!BT27</f>
        <v>0</v>
      </c>
      <c r="BU27" s="135">
        <f>'Input data questionnaire'!BU27</f>
        <v>0</v>
      </c>
      <c r="BV27" s="135">
        <f>'Input data questionnaire'!BV27</f>
        <v>0</v>
      </c>
      <c r="BW27" s="135">
        <f>'Input data questionnaire'!BW27</f>
        <v>0</v>
      </c>
      <c r="BX27" s="135">
        <f>'Input data questionnaire'!BX27</f>
        <v>0</v>
      </c>
      <c r="BY27" s="135">
        <f>'Input data questionnaire'!BY27</f>
        <v>0</v>
      </c>
      <c r="BZ27" s="135">
        <f>'Input data questionnaire'!BZ27</f>
        <v>0</v>
      </c>
      <c r="CA27" s="135">
        <f>'Input data questionnaire'!CA27</f>
        <v>0</v>
      </c>
      <c r="CB27" s="135">
        <f>'Input data questionnaire'!CB27</f>
        <v>0</v>
      </c>
      <c r="CC27" s="135">
        <f>'Input data questionnaire'!CC27</f>
        <v>0</v>
      </c>
      <c r="CD27" s="135">
        <f>'Input data questionnaire'!CD27</f>
        <v>0</v>
      </c>
      <c r="CE27" s="135">
        <f>'Input data questionnaire'!CE27</f>
        <v>0</v>
      </c>
      <c r="CF27" s="135">
        <f>'Input data questionnaire'!CF27</f>
        <v>0</v>
      </c>
      <c r="CG27" s="135">
        <f>'Input data questionnaire'!CG27</f>
        <v>0</v>
      </c>
      <c r="CH27" s="135">
        <f>'Input data questionnaire'!CH27</f>
        <v>0</v>
      </c>
      <c r="CI27" s="135">
        <f>'Input data questionnaire'!CI27</f>
        <v>0</v>
      </c>
      <c r="CJ27" s="135">
        <f>'Input data questionnaire'!CJ27</f>
        <v>0</v>
      </c>
      <c r="CK27" s="135">
        <f>'Input data questionnaire'!CK27</f>
        <v>0</v>
      </c>
      <c r="CL27" s="135">
        <f>'Input data questionnaire'!CL27</f>
        <v>0</v>
      </c>
      <c r="CM27" s="135">
        <f>'Input data questionnaire'!CM27</f>
        <v>0</v>
      </c>
      <c r="CN27" s="135">
        <f>'Input data questionnaire'!CN27</f>
        <v>0</v>
      </c>
      <c r="CO27" s="135">
        <f>'Input data questionnaire'!CO27</f>
        <v>0</v>
      </c>
      <c r="CP27" s="135">
        <f>'Input data questionnaire'!CP27</f>
        <v>0</v>
      </c>
      <c r="CQ27" s="135">
        <f>'Input data questionnaire'!CQ27</f>
        <v>0</v>
      </c>
      <c r="CR27" s="135">
        <f>'Input data questionnaire'!CR27</f>
        <v>0</v>
      </c>
      <c r="CS27" s="135">
        <f>'Input data questionnaire'!CS27</f>
        <v>0</v>
      </c>
      <c r="CT27" s="135">
        <f>'Input data questionnaire'!CT27</f>
        <v>0</v>
      </c>
      <c r="CU27" s="135">
        <f>'Input data questionnaire'!CU27</f>
        <v>0</v>
      </c>
      <c r="CV27" s="135">
        <f>'Input data questionnaire'!CV27</f>
        <v>0</v>
      </c>
      <c r="CW27" s="135">
        <f>'Input data questionnaire'!CW27</f>
        <v>0</v>
      </c>
      <c r="CX27" s="135">
        <f>'Input data questionnaire'!CX27</f>
        <v>0</v>
      </c>
      <c r="CY27" s="135">
        <f>'Input data questionnaire'!CY27</f>
        <v>0</v>
      </c>
      <c r="CZ27" s="135">
        <f>'Input data questionnaire'!CZ27</f>
        <v>0</v>
      </c>
      <c r="DB27" s="2">
        <f t="shared" si="0"/>
        <v>0</v>
      </c>
      <c r="DC27" s="38">
        <f t="shared" si="2"/>
        <v>0</v>
      </c>
      <c r="DD27" s="2">
        <f t="shared" si="1"/>
        <v>0</v>
      </c>
      <c r="DF27" s="38">
        <f>'Input data questionnaire'!DB27</f>
        <v>0</v>
      </c>
      <c r="DH27" s="17" t="e">
        <f t="shared" si="3"/>
        <v>#DIV/0!</v>
      </c>
      <c r="DJ27" s="37" t="e">
        <f>AVERAGE(DH26:DH27)</f>
        <v>#DIV/0!</v>
      </c>
      <c r="DK27" s="10"/>
      <c r="DL27" s="40" t="e">
        <f>IF(DJ27&gt;=0.75,1,0)</f>
        <v>#DIV/0!</v>
      </c>
      <c r="DN27" s="2"/>
      <c r="DR27" s="2"/>
      <c r="DS27" s="2"/>
      <c r="DT27" s="2">
        <v>4</v>
      </c>
      <c r="DV27" s="50" t="e">
        <f>SUM(DL27+DN27+DR27+DP27+DQ27+DR27)*DT27</f>
        <v>#DIV/0!</v>
      </c>
      <c r="EC27" s="324" t="e">
        <f>IF(DH27&lt;=0.75,Recommondations!D29,"-")</f>
        <v>#DIV/0!</v>
      </c>
      <c r="ED27" s="324"/>
      <c r="EE27" s="324"/>
      <c r="EF27" s="324"/>
      <c r="EG27" s="324"/>
      <c r="EH27" s="324"/>
      <c r="EI27" s="324"/>
      <c r="EK27" s="28"/>
      <c r="EL27" s="28"/>
      <c r="EM27" s="28"/>
      <c r="EN27" s="28"/>
      <c r="EO27" s="28"/>
      <c r="EP27" s="28"/>
      <c r="EQ27" s="28"/>
    </row>
    <row r="28" spans="1:155" s="1" customFormat="1" ht="35" customHeight="1" x14ac:dyDescent="0.2">
      <c r="A28" s="339" t="s">
        <v>192</v>
      </c>
      <c r="B28" s="130"/>
      <c r="C28" s="7">
        <v>26</v>
      </c>
      <c r="D28" s="119" t="s">
        <v>29</v>
      </c>
      <c r="E28" s="135">
        <f>'Input data questionnaire'!E28</f>
        <v>0</v>
      </c>
      <c r="F28" s="135">
        <f>'Input data questionnaire'!F28</f>
        <v>0</v>
      </c>
      <c r="G28" s="135">
        <f>'Input data questionnaire'!G28</f>
        <v>0</v>
      </c>
      <c r="H28" s="135">
        <f>'Input data questionnaire'!H28</f>
        <v>0</v>
      </c>
      <c r="I28" s="135">
        <f>'Input data questionnaire'!I28</f>
        <v>0</v>
      </c>
      <c r="J28" s="135">
        <f>'Input data questionnaire'!J28</f>
        <v>0</v>
      </c>
      <c r="K28" s="135">
        <f>'Input data questionnaire'!K28</f>
        <v>0</v>
      </c>
      <c r="L28" s="135">
        <f>'Input data questionnaire'!L28</f>
        <v>0</v>
      </c>
      <c r="M28" s="135">
        <f>'Input data questionnaire'!M28</f>
        <v>0</v>
      </c>
      <c r="N28" s="135">
        <f>'Input data questionnaire'!N28</f>
        <v>0</v>
      </c>
      <c r="O28" s="135">
        <f>'Input data questionnaire'!O28</f>
        <v>0</v>
      </c>
      <c r="P28" s="135">
        <f>'Input data questionnaire'!P28</f>
        <v>0</v>
      </c>
      <c r="Q28" s="135">
        <f>'Input data questionnaire'!Q28</f>
        <v>0</v>
      </c>
      <c r="R28" s="135">
        <f>'Input data questionnaire'!R28</f>
        <v>0</v>
      </c>
      <c r="S28" s="135">
        <f>'Input data questionnaire'!S28</f>
        <v>0</v>
      </c>
      <c r="T28" s="135">
        <f>'Input data questionnaire'!T28</f>
        <v>0</v>
      </c>
      <c r="U28" s="135">
        <f>'Input data questionnaire'!U28</f>
        <v>0</v>
      </c>
      <c r="V28" s="135">
        <f>'Input data questionnaire'!V28</f>
        <v>0</v>
      </c>
      <c r="W28" s="135">
        <f>'Input data questionnaire'!W28</f>
        <v>0</v>
      </c>
      <c r="X28" s="135">
        <f>'Input data questionnaire'!X28</f>
        <v>0</v>
      </c>
      <c r="Y28" s="135">
        <f>'Input data questionnaire'!Y28</f>
        <v>0</v>
      </c>
      <c r="Z28" s="135">
        <f>'Input data questionnaire'!Z28</f>
        <v>0</v>
      </c>
      <c r="AA28" s="135">
        <f>'Input data questionnaire'!AA28</f>
        <v>0</v>
      </c>
      <c r="AB28" s="135">
        <f>'Input data questionnaire'!AB28</f>
        <v>0</v>
      </c>
      <c r="AC28" s="135">
        <f>'Input data questionnaire'!AC28</f>
        <v>0</v>
      </c>
      <c r="AD28" s="135">
        <f>'Input data questionnaire'!AD28</f>
        <v>0</v>
      </c>
      <c r="AE28" s="135">
        <f>'Input data questionnaire'!AE28</f>
        <v>0</v>
      </c>
      <c r="AF28" s="135">
        <f>'Input data questionnaire'!AF28</f>
        <v>0</v>
      </c>
      <c r="AG28" s="135">
        <f>'Input data questionnaire'!AG28</f>
        <v>0</v>
      </c>
      <c r="AH28" s="135">
        <f>'Input data questionnaire'!AH28</f>
        <v>0</v>
      </c>
      <c r="AI28" s="135">
        <f>'Input data questionnaire'!AI28</f>
        <v>0</v>
      </c>
      <c r="AJ28" s="135">
        <f>'Input data questionnaire'!AJ28</f>
        <v>0</v>
      </c>
      <c r="AK28" s="135">
        <f>'Input data questionnaire'!AK28</f>
        <v>0</v>
      </c>
      <c r="AL28" s="135">
        <f>'Input data questionnaire'!AL28</f>
        <v>0</v>
      </c>
      <c r="AM28" s="135">
        <f>'Input data questionnaire'!AM28</f>
        <v>0</v>
      </c>
      <c r="AN28" s="135">
        <f>'Input data questionnaire'!AN28</f>
        <v>0</v>
      </c>
      <c r="AO28" s="135">
        <f>'Input data questionnaire'!AO28</f>
        <v>0</v>
      </c>
      <c r="AP28" s="135">
        <f>'Input data questionnaire'!AP28</f>
        <v>0</v>
      </c>
      <c r="AQ28" s="135">
        <f>'Input data questionnaire'!AQ28</f>
        <v>0</v>
      </c>
      <c r="AR28" s="135">
        <f>'Input data questionnaire'!AR28</f>
        <v>0</v>
      </c>
      <c r="AS28" s="135">
        <f>'Input data questionnaire'!AS28</f>
        <v>0</v>
      </c>
      <c r="AT28" s="135">
        <f>'Input data questionnaire'!AT28</f>
        <v>0</v>
      </c>
      <c r="AU28" s="135">
        <f>'Input data questionnaire'!AU28</f>
        <v>0</v>
      </c>
      <c r="AV28" s="135">
        <f>'Input data questionnaire'!AV28</f>
        <v>0</v>
      </c>
      <c r="AW28" s="135">
        <f>'Input data questionnaire'!AW28</f>
        <v>0</v>
      </c>
      <c r="AX28" s="135">
        <f>'Input data questionnaire'!AX28</f>
        <v>0</v>
      </c>
      <c r="AY28" s="135">
        <f>'Input data questionnaire'!AY28</f>
        <v>0</v>
      </c>
      <c r="AZ28" s="135">
        <f>'Input data questionnaire'!AZ28</f>
        <v>0</v>
      </c>
      <c r="BA28" s="135">
        <f>'Input data questionnaire'!BA28</f>
        <v>0</v>
      </c>
      <c r="BB28" s="135">
        <f>'Input data questionnaire'!BB28</f>
        <v>0</v>
      </c>
      <c r="BC28" s="135">
        <f>'Input data questionnaire'!BC28</f>
        <v>0</v>
      </c>
      <c r="BD28" s="135">
        <f>'Input data questionnaire'!BD28</f>
        <v>0</v>
      </c>
      <c r="BE28" s="135">
        <f>'Input data questionnaire'!BE28</f>
        <v>0</v>
      </c>
      <c r="BF28" s="135">
        <f>'Input data questionnaire'!BF28</f>
        <v>0</v>
      </c>
      <c r="BG28" s="135">
        <f>'Input data questionnaire'!BG28</f>
        <v>0</v>
      </c>
      <c r="BH28" s="135">
        <f>'Input data questionnaire'!BH28</f>
        <v>0</v>
      </c>
      <c r="BI28" s="135">
        <f>'Input data questionnaire'!BI28</f>
        <v>0</v>
      </c>
      <c r="BJ28" s="135">
        <f>'Input data questionnaire'!BJ28</f>
        <v>0</v>
      </c>
      <c r="BK28" s="135">
        <f>'Input data questionnaire'!BK28</f>
        <v>0</v>
      </c>
      <c r="BL28" s="135">
        <f>'Input data questionnaire'!BL28</f>
        <v>0</v>
      </c>
      <c r="BM28" s="135">
        <f>'Input data questionnaire'!BM28</f>
        <v>0</v>
      </c>
      <c r="BN28" s="135">
        <f>'Input data questionnaire'!BN28</f>
        <v>0</v>
      </c>
      <c r="BO28" s="135">
        <f>'Input data questionnaire'!BO28</f>
        <v>0</v>
      </c>
      <c r="BP28" s="135">
        <f>'Input data questionnaire'!BP28</f>
        <v>0</v>
      </c>
      <c r="BQ28" s="135">
        <f>'Input data questionnaire'!BQ28</f>
        <v>0</v>
      </c>
      <c r="BR28" s="135">
        <f>'Input data questionnaire'!BR28</f>
        <v>0</v>
      </c>
      <c r="BS28" s="135">
        <f>'Input data questionnaire'!BS28</f>
        <v>0</v>
      </c>
      <c r="BT28" s="135">
        <f>'Input data questionnaire'!BT28</f>
        <v>0</v>
      </c>
      <c r="BU28" s="135">
        <f>'Input data questionnaire'!BU28</f>
        <v>0</v>
      </c>
      <c r="BV28" s="135">
        <f>'Input data questionnaire'!BV28</f>
        <v>0</v>
      </c>
      <c r="BW28" s="135">
        <f>'Input data questionnaire'!BW28</f>
        <v>0</v>
      </c>
      <c r="BX28" s="135">
        <f>'Input data questionnaire'!BX28</f>
        <v>0</v>
      </c>
      <c r="BY28" s="135">
        <f>'Input data questionnaire'!BY28</f>
        <v>0</v>
      </c>
      <c r="BZ28" s="135">
        <f>'Input data questionnaire'!BZ28</f>
        <v>0</v>
      </c>
      <c r="CA28" s="135">
        <f>'Input data questionnaire'!CA28</f>
        <v>0</v>
      </c>
      <c r="CB28" s="135">
        <f>'Input data questionnaire'!CB28</f>
        <v>0</v>
      </c>
      <c r="CC28" s="135">
        <f>'Input data questionnaire'!CC28</f>
        <v>0</v>
      </c>
      <c r="CD28" s="135">
        <f>'Input data questionnaire'!CD28</f>
        <v>0</v>
      </c>
      <c r="CE28" s="135">
        <f>'Input data questionnaire'!CE28</f>
        <v>0</v>
      </c>
      <c r="CF28" s="135">
        <f>'Input data questionnaire'!CF28</f>
        <v>0</v>
      </c>
      <c r="CG28" s="135">
        <f>'Input data questionnaire'!CG28</f>
        <v>0</v>
      </c>
      <c r="CH28" s="135">
        <f>'Input data questionnaire'!CH28</f>
        <v>0</v>
      </c>
      <c r="CI28" s="135">
        <f>'Input data questionnaire'!CI28</f>
        <v>0</v>
      </c>
      <c r="CJ28" s="135">
        <f>'Input data questionnaire'!CJ28</f>
        <v>0</v>
      </c>
      <c r="CK28" s="135">
        <f>'Input data questionnaire'!CK28</f>
        <v>0</v>
      </c>
      <c r="CL28" s="135">
        <f>'Input data questionnaire'!CL28</f>
        <v>0</v>
      </c>
      <c r="CM28" s="135">
        <f>'Input data questionnaire'!CM28</f>
        <v>0</v>
      </c>
      <c r="CN28" s="135">
        <f>'Input data questionnaire'!CN28</f>
        <v>0</v>
      </c>
      <c r="CO28" s="135">
        <f>'Input data questionnaire'!CO28</f>
        <v>0</v>
      </c>
      <c r="CP28" s="135">
        <f>'Input data questionnaire'!CP28</f>
        <v>0</v>
      </c>
      <c r="CQ28" s="135">
        <f>'Input data questionnaire'!CQ28</f>
        <v>0</v>
      </c>
      <c r="CR28" s="135">
        <f>'Input data questionnaire'!CR28</f>
        <v>0</v>
      </c>
      <c r="CS28" s="135">
        <f>'Input data questionnaire'!CS28</f>
        <v>0</v>
      </c>
      <c r="CT28" s="135">
        <f>'Input data questionnaire'!CT28</f>
        <v>0</v>
      </c>
      <c r="CU28" s="135">
        <f>'Input data questionnaire'!CU28</f>
        <v>0</v>
      </c>
      <c r="CV28" s="135">
        <f>'Input data questionnaire'!CV28</f>
        <v>0</v>
      </c>
      <c r="CW28" s="135">
        <f>'Input data questionnaire'!CW28</f>
        <v>0</v>
      </c>
      <c r="CX28" s="135">
        <f>'Input data questionnaire'!CX28</f>
        <v>0</v>
      </c>
      <c r="CY28" s="135">
        <f>'Input data questionnaire'!CY28</f>
        <v>0</v>
      </c>
      <c r="CZ28" s="135">
        <f>'Input data questionnaire'!CZ28</f>
        <v>0</v>
      </c>
      <c r="DB28" s="2">
        <f t="shared" si="0"/>
        <v>0</v>
      </c>
      <c r="DC28" s="38">
        <f t="shared" si="2"/>
        <v>0</v>
      </c>
      <c r="DD28" s="2">
        <f t="shared" si="1"/>
        <v>0</v>
      </c>
      <c r="DF28" s="38">
        <f>'Input data questionnaire'!DB28</f>
        <v>0</v>
      </c>
      <c r="DH28" s="17" t="e">
        <f t="shared" si="3"/>
        <v>#DIV/0!</v>
      </c>
      <c r="DJ28" s="2"/>
      <c r="DK28" s="10"/>
      <c r="DL28" s="10"/>
      <c r="DN28" s="2"/>
      <c r="DR28" s="2"/>
      <c r="DS28" s="2"/>
      <c r="DT28" s="2"/>
      <c r="DV28" s="55"/>
      <c r="EC28" s="324" t="e">
        <f>IF(DH28&lt;=0.75,Recommondations!D30,"-")</f>
        <v>#DIV/0!</v>
      </c>
      <c r="ED28" s="324"/>
      <c r="EE28" s="324"/>
      <c r="EF28" s="324"/>
      <c r="EG28" s="324"/>
      <c r="EH28" s="324"/>
      <c r="EI28" s="324"/>
    </row>
    <row r="29" spans="1:155" s="1" customFormat="1" ht="35" customHeight="1" x14ac:dyDescent="0.2">
      <c r="A29" s="337"/>
      <c r="B29" s="131"/>
      <c r="C29" s="9">
        <v>27</v>
      </c>
      <c r="D29" s="118" t="s">
        <v>30</v>
      </c>
      <c r="E29" s="135">
        <f>'Input data questionnaire'!E29</f>
        <v>0</v>
      </c>
      <c r="F29" s="135">
        <f>'Input data questionnaire'!F29</f>
        <v>0</v>
      </c>
      <c r="G29" s="135">
        <f>'Input data questionnaire'!G29</f>
        <v>0</v>
      </c>
      <c r="H29" s="135">
        <f>'Input data questionnaire'!H29</f>
        <v>0</v>
      </c>
      <c r="I29" s="135">
        <f>'Input data questionnaire'!I29</f>
        <v>0</v>
      </c>
      <c r="J29" s="135">
        <f>'Input data questionnaire'!J29</f>
        <v>0</v>
      </c>
      <c r="K29" s="135">
        <f>'Input data questionnaire'!K29</f>
        <v>0</v>
      </c>
      <c r="L29" s="135">
        <f>'Input data questionnaire'!L29</f>
        <v>0</v>
      </c>
      <c r="M29" s="135">
        <f>'Input data questionnaire'!M29</f>
        <v>0</v>
      </c>
      <c r="N29" s="135">
        <f>'Input data questionnaire'!N29</f>
        <v>0</v>
      </c>
      <c r="O29" s="135">
        <f>'Input data questionnaire'!O29</f>
        <v>0</v>
      </c>
      <c r="P29" s="135">
        <f>'Input data questionnaire'!P29</f>
        <v>0</v>
      </c>
      <c r="Q29" s="135">
        <f>'Input data questionnaire'!Q29</f>
        <v>0</v>
      </c>
      <c r="R29" s="135">
        <f>'Input data questionnaire'!R29</f>
        <v>0</v>
      </c>
      <c r="S29" s="135">
        <f>'Input data questionnaire'!S29</f>
        <v>0</v>
      </c>
      <c r="T29" s="135">
        <f>'Input data questionnaire'!T29</f>
        <v>0</v>
      </c>
      <c r="U29" s="135">
        <f>'Input data questionnaire'!U29</f>
        <v>0</v>
      </c>
      <c r="V29" s="135">
        <f>'Input data questionnaire'!V29</f>
        <v>0</v>
      </c>
      <c r="W29" s="135">
        <f>'Input data questionnaire'!W29</f>
        <v>0</v>
      </c>
      <c r="X29" s="135">
        <f>'Input data questionnaire'!X29</f>
        <v>0</v>
      </c>
      <c r="Y29" s="135">
        <f>'Input data questionnaire'!Y29</f>
        <v>0</v>
      </c>
      <c r="Z29" s="135">
        <f>'Input data questionnaire'!Z29</f>
        <v>0</v>
      </c>
      <c r="AA29" s="135">
        <f>'Input data questionnaire'!AA29</f>
        <v>0</v>
      </c>
      <c r="AB29" s="135">
        <f>'Input data questionnaire'!AB29</f>
        <v>0</v>
      </c>
      <c r="AC29" s="135">
        <f>'Input data questionnaire'!AC29</f>
        <v>0</v>
      </c>
      <c r="AD29" s="135">
        <f>'Input data questionnaire'!AD29</f>
        <v>0</v>
      </c>
      <c r="AE29" s="135">
        <f>'Input data questionnaire'!AE29</f>
        <v>0</v>
      </c>
      <c r="AF29" s="135">
        <f>'Input data questionnaire'!AF29</f>
        <v>0</v>
      </c>
      <c r="AG29" s="135">
        <f>'Input data questionnaire'!AG29</f>
        <v>0</v>
      </c>
      <c r="AH29" s="135">
        <f>'Input data questionnaire'!AH29</f>
        <v>0</v>
      </c>
      <c r="AI29" s="135">
        <f>'Input data questionnaire'!AI29</f>
        <v>0</v>
      </c>
      <c r="AJ29" s="135">
        <f>'Input data questionnaire'!AJ29</f>
        <v>0</v>
      </c>
      <c r="AK29" s="135">
        <f>'Input data questionnaire'!AK29</f>
        <v>0</v>
      </c>
      <c r="AL29" s="135">
        <f>'Input data questionnaire'!AL29</f>
        <v>0</v>
      </c>
      <c r="AM29" s="135">
        <f>'Input data questionnaire'!AM29</f>
        <v>0</v>
      </c>
      <c r="AN29" s="135">
        <f>'Input data questionnaire'!AN29</f>
        <v>0</v>
      </c>
      <c r="AO29" s="135">
        <f>'Input data questionnaire'!AO29</f>
        <v>0</v>
      </c>
      <c r="AP29" s="135">
        <f>'Input data questionnaire'!AP29</f>
        <v>0</v>
      </c>
      <c r="AQ29" s="135">
        <f>'Input data questionnaire'!AQ29</f>
        <v>0</v>
      </c>
      <c r="AR29" s="135">
        <f>'Input data questionnaire'!AR29</f>
        <v>0</v>
      </c>
      <c r="AS29" s="135">
        <f>'Input data questionnaire'!AS29</f>
        <v>0</v>
      </c>
      <c r="AT29" s="135">
        <f>'Input data questionnaire'!AT29</f>
        <v>0</v>
      </c>
      <c r="AU29" s="135">
        <f>'Input data questionnaire'!AU29</f>
        <v>0</v>
      </c>
      <c r="AV29" s="135">
        <f>'Input data questionnaire'!AV29</f>
        <v>0</v>
      </c>
      <c r="AW29" s="135">
        <f>'Input data questionnaire'!AW29</f>
        <v>0</v>
      </c>
      <c r="AX29" s="135">
        <f>'Input data questionnaire'!AX29</f>
        <v>0</v>
      </c>
      <c r="AY29" s="135">
        <f>'Input data questionnaire'!AY29</f>
        <v>0</v>
      </c>
      <c r="AZ29" s="135">
        <f>'Input data questionnaire'!AZ29</f>
        <v>0</v>
      </c>
      <c r="BA29" s="135">
        <f>'Input data questionnaire'!BA29</f>
        <v>0</v>
      </c>
      <c r="BB29" s="135">
        <f>'Input data questionnaire'!BB29</f>
        <v>0</v>
      </c>
      <c r="BC29" s="135">
        <f>'Input data questionnaire'!BC29</f>
        <v>0</v>
      </c>
      <c r="BD29" s="135">
        <f>'Input data questionnaire'!BD29</f>
        <v>0</v>
      </c>
      <c r="BE29" s="135">
        <f>'Input data questionnaire'!BE29</f>
        <v>0</v>
      </c>
      <c r="BF29" s="135">
        <f>'Input data questionnaire'!BF29</f>
        <v>0</v>
      </c>
      <c r="BG29" s="135">
        <f>'Input data questionnaire'!BG29</f>
        <v>0</v>
      </c>
      <c r="BH29" s="135">
        <f>'Input data questionnaire'!BH29</f>
        <v>0</v>
      </c>
      <c r="BI29" s="135">
        <f>'Input data questionnaire'!BI29</f>
        <v>0</v>
      </c>
      <c r="BJ29" s="135">
        <f>'Input data questionnaire'!BJ29</f>
        <v>0</v>
      </c>
      <c r="BK29" s="135">
        <f>'Input data questionnaire'!BK29</f>
        <v>0</v>
      </c>
      <c r="BL29" s="135">
        <f>'Input data questionnaire'!BL29</f>
        <v>0</v>
      </c>
      <c r="BM29" s="135">
        <f>'Input data questionnaire'!BM29</f>
        <v>0</v>
      </c>
      <c r="BN29" s="135">
        <f>'Input data questionnaire'!BN29</f>
        <v>0</v>
      </c>
      <c r="BO29" s="135">
        <f>'Input data questionnaire'!BO29</f>
        <v>0</v>
      </c>
      <c r="BP29" s="135">
        <f>'Input data questionnaire'!BP29</f>
        <v>0</v>
      </c>
      <c r="BQ29" s="135">
        <f>'Input data questionnaire'!BQ29</f>
        <v>0</v>
      </c>
      <c r="BR29" s="135">
        <f>'Input data questionnaire'!BR29</f>
        <v>0</v>
      </c>
      <c r="BS29" s="135">
        <f>'Input data questionnaire'!BS29</f>
        <v>0</v>
      </c>
      <c r="BT29" s="135">
        <f>'Input data questionnaire'!BT29</f>
        <v>0</v>
      </c>
      <c r="BU29" s="135">
        <f>'Input data questionnaire'!BU29</f>
        <v>0</v>
      </c>
      <c r="BV29" s="135">
        <f>'Input data questionnaire'!BV29</f>
        <v>0</v>
      </c>
      <c r="BW29" s="135">
        <f>'Input data questionnaire'!BW29</f>
        <v>0</v>
      </c>
      <c r="BX29" s="135">
        <f>'Input data questionnaire'!BX29</f>
        <v>0</v>
      </c>
      <c r="BY29" s="135">
        <f>'Input data questionnaire'!BY29</f>
        <v>0</v>
      </c>
      <c r="BZ29" s="135">
        <f>'Input data questionnaire'!BZ29</f>
        <v>0</v>
      </c>
      <c r="CA29" s="135">
        <f>'Input data questionnaire'!CA29</f>
        <v>0</v>
      </c>
      <c r="CB29" s="135">
        <f>'Input data questionnaire'!CB29</f>
        <v>0</v>
      </c>
      <c r="CC29" s="135">
        <f>'Input data questionnaire'!CC29</f>
        <v>0</v>
      </c>
      <c r="CD29" s="135">
        <f>'Input data questionnaire'!CD29</f>
        <v>0</v>
      </c>
      <c r="CE29" s="135">
        <f>'Input data questionnaire'!CE29</f>
        <v>0</v>
      </c>
      <c r="CF29" s="135">
        <f>'Input data questionnaire'!CF29</f>
        <v>0</v>
      </c>
      <c r="CG29" s="135">
        <f>'Input data questionnaire'!CG29</f>
        <v>0</v>
      </c>
      <c r="CH29" s="135">
        <f>'Input data questionnaire'!CH29</f>
        <v>0</v>
      </c>
      <c r="CI29" s="135">
        <f>'Input data questionnaire'!CI29</f>
        <v>0</v>
      </c>
      <c r="CJ29" s="135">
        <f>'Input data questionnaire'!CJ29</f>
        <v>0</v>
      </c>
      <c r="CK29" s="135">
        <f>'Input data questionnaire'!CK29</f>
        <v>0</v>
      </c>
      <c r="CL29" s="135">
        <f>'Input data questionnaire'!CL29</f>
        <v>0</v>
      </c>
      <c r="CM29" s="135">
        <f>'Input data questionnaire'!CM29</f>
        <v>0</v>
      </c>
      <c r="CN29" s="135">
        <f>'Input data questionnaire'!CN29</f>
        <v>0</v>
      </c>
      <c r="CO29" s="135">
        <f>'Input data questionnaire'!CO29</f>
        <v>0</v>
      </c>
      <c r="CP29" s="135">
        <f>'Input data questionnaire'!CP29</f>
        <v>0</v>
      </c>
      <c r="CQ29" s="135">
        <f>'Input data questionnaire'!CQ29</f>
        <v>0</v>
      </c>
      <c r="CR29" s="135">
        <f>'Input data questionnaire'!CR29</f>
        <v>0</v>
      </c>
      <c r="CS29" s="135">
        <f>'Input data questionnaire'!CS29</f>
        <v>0</v>
      </c>
      <c r="CT29" s="135">
        <f>'Input data questionnaire'!CT29</f>
        <v>0</v>
      </c>
      <c r="CU29" s="135">
        <f>'Input data questionnaire'!CU29</f>
        <v>0</v>
      </c>
      <c r="CV29" s="135">
        <f>'Input data questionnaire'!CV29</f>
        <v>0</v>
      </c>
      <c r="CW29" s="135">
        <f>'Input data questionnaire'!CW29</f>
        <v>0</v>
      </c>
      <c r="CX29" s="135">
        <f>'Input data questionnaire'!CX29</f>
        <v>0</v>
      </c>
      <c r="CY29" s="135">
        <f>'Input data questionnaire'!CY29</f>
        <v>0</v>
      </c>
      <c r="CZ29" s="135">
        <f>'Input data questionnaire'!CZ29</f>
        <v>0</v>
      </c>
      <c r="DB29" s="2">
        <f t="shared" si="0"/>
        <v>0</v>
      </c>
      <c r="DC29" s="38">
        <f t="shared" si="2"/>
        <v>0</v>
      </c>
      <c r="DD29" s="2">
        <f t="shared" si="1"/>
        <v>0</v>
      </c>
      <c r="DF29" s="38">
        <f>'Input data questionnaire'!DB29</f>
        <v>0</v>
      </c>
      <c r="DH29" s="17" t="e">
        <f t="shared" si="3"/>
        <v>#DIV/0!</v>
      </c>
      <c r="DJ29" s="37" t="e">
        <f>AVERAGE(DH28:DH29)</f>
        <v>#DIV/0!</v>
      </c>
      <c r="DK29" s="10"/>
      <c r="DL29" s="40" t="e">
        <f>IF(DJ29&gt;=0.75,1,0)</f>
        <v>#DIV/0!</v>
      </c>
      <c r="DN29" s="17">
        <f>IF('Review Doc'!D9="X",1,0)</f>
        <v>0</v>
      </c>
      <c r="DR29" s="2"/>
      <c r="DS29" s="2"/>
      <c r="DT29" s="2">
        <v>2</v>
      </c>
      <c r="DV29" s="56" t="e">
        <f>SUM(DL29+DN29+DR29+DP29+DQ29+DR29)*DT29</f>
        <v>#DIV/0!</v>
      </c>
      <c r="DY29" s="147" t="e">
        <f>'Review Doc'!J9</f>
        <v>#DIV/0!</v>
      </c>
      <c r="DZ29" s="147"/>
      <c r="EA29" s="147"/>
      <c r="EC29" s="324" t="e">
        <f>IF(DH29&lt;=0.75,Recommondations!D31,"-")</f>
        <v>#DIV/0!</v>
      </c>
      <c r="ED29" s="324"/>
      <c r="EE29" s="324"/>
      <c r="EF29" s="324"/>
      <c r="EG29" s="324"/>
      <c r="EH29" s="324"/>
      <c r="EI29" s="324"/>
      <c r="EK29" s="351" t="e">
        <f>IF(DY29&lt;1,Recommondations!H10,"-")</f>
        <v>#DIV/0!</v>
      </c>
      <c r="EL29" s="352"/>
      <c r="EM29" s="352"/>
      <c r="EN29" s="352"/>
      <c r="EO29" s="352"/>
      <c r="EP29" s="352"/>
      <c r="EQ29" s="353"/>
    </row>
    <row r="30" spans="1:155" s="1" customFormat="1" ht="35" customHeight="1" x14ac:dyDescent="0.2">
      <c r="A30" s="337"/>
      <c r="B30" s="131"/>
      <c r="C30" s="9">
        <v>28</v>
      </c>
      <c r="D30" s="118" t="s">
        <v>31</v>
      </c>
      <c r="E30" s="135">
        <f>'Input data questionnaire'!E30</f>
        <v>0</v>
      </c>
      <c r="F30" s="135">
        <f>'Input data questionnaire'!F30</f>
        <v>0</v>
      </c>
      <c r="G30" s="135">
        <f>'Input data questionnaire'!G30</f>
        <v>0</v>
      </c>
      <c r="H30" s="135">
        <f>'Input data questionnaire'!H30</f>
        <v>0</v>
      </c>
      <c r="I30" s="135">
        <f>'Input data questionnaire'!I30</f>
        <v>0</v>
      </c>
      <c r="J30" s="135">
        <f>'Input data questionnaire'!J30</f>
        <v>0</v>
      </c>
      <c r="K30" s="135">
        <f>'Input data questionnaire'!K30</f>
        <v>0</v>
      </c>
      <c r="L30" s="135">
        <f>'Input data questionnaire'!L30</f>
        <v>0</v>
      </c>
      <c r="M30" s="135">
        <f>'Input data questionnaire'!M30</f>
        <v>0</v>
      </c>
      <c r="N30" s="135">
        <f>'Input data questionnaire'!N30</f>
        <v>0</v>
      </c>
      <c r="O30" s="135">
        <f>'Input data questionnaire'!O30</f>
        <v>0</v>
      </c>
      <c r="P30" s="135">
        <f>'Input data questionnaire'!P30</f>
        <v>0</v>
      </c>
      <c r="Q30" s="135">
        <f>'Input data questionnaire'!Q30</f>
        <v>0</v>
      </c>
      <c r="R30" s="135">
        <f>'Input data questionnaire'!R30</f>
        <v>0</v>
      </c>
      <c r="S30" s="135">
        <f>'Input data questionnaire'!S30</f>
        <v>0</v>
      </c>
      <c r="T30" s="135">
        <f>'Input data questionnaire'!T30</f>
        <v>0</v>
      </c>
      <c r="U30" s="135">
        <f>'Input data questionnaire'!U30</f>
        <v>0</v>
      </c>
      <c r="V30" s="135">
        <f>'Input data questionnaire'!V30</f>
        <v>0</v>
      </c>
      <c r="W30" s="135">
        <f>'Input data questionnaire'!W30</f>
        <v>0</v>
      </c>
      <c r="X30" s="135">
        <f>'Input data questionnaire'!X30</f>
        <v>0</v>
      </c>
      <c r="Y30" s="135">
        <f>'Input data questionnaire'!Y30</f>
        <v>0</v>
      </c>
      <c r="Z30" s="135">
        <f>'Input data questionnaire'!Z30</f>
        <v>0</v>
      </c>
      <c r="AA30" s="135">
        <f>'Input data questionnaire'!AA30</f>
        <v>0</v>
      </c>
      <c r="AB30" s="135">
        <f>'Input data questionnaire'!AB30</f>
        <v>0</v>
      </c>
      <c r="AC30" s="135">
        <f>'Input data questionnaire'!AC30</f>
        <v>0</v>
      </c>
      <c r="AD30" s="135">
        <f>'Input data questionnaire'!AD30</f>
        <v>0</v>
      </c>
      <c r="AE30" s="135">
        <f>'Input data questionnaire'!AE30</f>
        <v>0</v>
      </c>
      <c r="AF30" s="135">
        <f>'Input data questionnaire'!AF30</f>
        <v>0</v>
      </c>
      <c r="AG30" s="135">
        <f>'Input data questionnaire'!AG30</f>
        <v>0</v>
      </c>
      <c r="AH30" s="135">
        <f>'Input data questionnaire'!AH30</f>
        <v>0</v>
      </c>
      <c r="AI30" s="135">
        <f>'Input data questionnaire'!AI30</f>
        <v>0</v>
      </c>
      <c r="AJ30" s="135">
        <f>'Input data questionnaire'!AJ30</f>
        <v>0</v>
      </c>
      <c r="AK30" s="135">
        <f>'Input data questionnaire'!AK30</f>
        <v>0</v>
      </c>
      <c r="AL30" s="135">
        <f>'Input data questionnaire'!AL30</f>
        <v>0</v>
      </c>
      <c r="AM30" s="135">
        <f>'Input data questionnaire'!AM30</f>
        <v>0</v>
      </c>
      <c r="AN30" s="135">
        <f>'Input data questionnaire'!AN30</f>
        <v>0</v>
      </c>
      <c r="AO30" s="135">
        <f>'Input data questionnaire'!AO30</f>
        <v>0</v>
      </c>
      <c r="AP30" s="135">
        <f>'Input data questionnaire'!AP30</f>
        <v>0</v>
      </c>
      <c r="AQ30" s="135">
        <f>'Input data questionnaire'!AQ30</f>
        <v>0</v>
      </c>
      <c r="AR30" s="135">
        <f>'Input data questionnaire'!AR30</f>
        <v>0</v>
      </c>
      <c r="AS30" s="135">
        <f>'Input data questionnaire'!AS30</f>
        <v>0</v>
      </c>
      <c r="AT30" s="135">
        <f>'Input data questionnaire'!AT30</f>
        <v>0</v>
      </c>
      <c r="AU30" s="135">
        <f>'Input data questionnaire'!AU30</f>
        <v>0</v>
      </c>
      <c r="AV30" s="135">
        <f>'Input data questionnaire'!AV30</f>
        <v>0</v>
      </c>
      <c r="AW30" s="135">
        <f>'Input data questionnaire'!AW30</f>
        <v>0</v>
      </c>
      <c r="AX30" s="135">
        <f>'Input data questionnaire'!AX30</f>
        <v>0</v>
      </c>
      <c r="AY30" s="135">
        <f>'Input data questionnaire'!AY30</f>
        <v>0</v>
      </c>
      <c r="AZ30" s="135">
        <f>'Input data questionnaire'!AZ30</f>
        <v>0</v>
      </c>
      <c r="BA30" s="135">
        <f>'Input data questionnaire'!BA30</f>
        <v>0</v>
      </c>
      <c r="BB30" s="135">
        <f>'Input data questionnaire'!BB30</f>
        <v>0</v>
      </c>
      <c r="BC30" s="135">
        <f>'Input data questionnaire'!BC30</f>
        <v>0</v>
      </c>
      <c r="BD30" s="135">
        <f>'Input data questionnaire'!BD30</f>
        <v>0</v>
      </c>
      <c r="BE30" s="135">
        <f>'Input data questionnaire'!BE30</f>
        <v>0</v>
      </c>
      <c r="BF30" s="135">
        <f>'Input data questionnaire'!BF30</f>
        <v>0</v>
      </c>
      <c r="BG30" s="135">
        <f>'Input data questionnaire'!BG30</f>
        <v>0</v>
      </c>
      <c r="BH30" s="135">
        <f>'Input data questionnaire'!BH30</f>
        <v>0</v>
      </c>
      <c r="BI30" s="135">
        <f>'Input data questionnaire'!BI30</f>
        <v>0</v>
      </c>
      <c r="BJ30" s="135">
        <f>'Input data questionnaire'!BJ30</f>
        <v>0</v>
      </c>
      <c r="BK30" s="135">
        <f>'Input data questionnaire'!BK30</f>
        <v>0</v>
      </c>
      <c r="BL30" s="135">
        <f>'Input data questionnaire'!BL30</f>
        <v>0</v>
      </c>
      <c r="BM30" s="135">
        <f>'Input data questionnaire'!BM30</f>
        <v>0</v>
      </c>
      <c r="BN30" s="135">
        <f>'Input data questionnaire'!BN30</f>
        <v>0</v>
      </c>
      <c r="BO30" s="135">
        <f>'Input data questionnaire'!BO30</f>
        <v>0</v>
      </c>
      <c r="BP30" s="135">
        <f>'Input data questionnaire'!BP30</f>
        <v>0</v>
      </c>
      <c r="BQ30" s="135">
        <f>'Input data questionnaire'!BQ30</f>
        <v>0</v>
      </c>
      <c r="BR30" s="135">
        <f>'Input data questionnaire'!BR30</f>
        <v>0</v>
      </c>
      <c r="BS30" s="135">
        <f>'Input data questionnaire'!BS30</f>
        <v>0</v>
      </c>
      <c r="BT30" s="135">
        <f>'Input data questionnaire'!BT30</f>
        <v>0</v>
      </c>
      <c r="BU30" s="135">
        <f>'Input data questionnaire'!BU30</f>
        <v>0</v>
      </c>
      <c r="BV30" s="135">
        <f>'Input data questionnaire'!BV30</f>
        <v>0</v>
      </c>
      <c r="BW30" s="135">
        <f>'Input data questionnaire'!BW30</f>
        <v>0</v>
      </c>
      <c r="BX30" s="135">
        <f>'Input data questionnaire'!BX30</f>
        <v>0</v>
      </c>
      <c r="BY30" s="135">
        <f>'Input data questionnaire'!BY30</f>
        <v>0</v>
      </c>
      <c r="BZ30" s="135">
        <f>'Input data questionnaire'!BZ30</f>
        <v>0</v>
      </c>
      <c r="CA30" s="135">
        <f>'Input data questionnaire'!CA30</f>
        <v>0</v>
      </c>
      <c r="CB30" s="135">
        <f>'Input data questionnaire'!CB30</f>
        <v>0</v>
      </c>
      <c r="CC30" s="135">
        <f>'Input data questionnaire'!CC30</f>
        <v>0</v>
      </c>
      <c r="CD30" s="135">
        <f>'Input data questionnaire'!CD30</f>
        <v>0</v>
      </c>
      <c r="CE30" s="135">
        <f>'Input data questionnaire'!CE30</f>
        <v>0</v>
      </c>
      <c r="CF30" s="135">
        <f>'Input data questionnaire'!CF30</f>
        <v>0</v>
      </c>
      <c r="CG30" s="135">
        <f>'Input data questionnaire'!CG30</f>
        <v>0</v>
      </c>
      <c r="CH30" s="135">
        <f>'Input data questionnaire'!CH30</f>
        <v>0</v>
      </c>
      <c r="CI30" s="135">
        <f>'Input data questionnaire'!CI30</f>
        <v>0</v>
      </c>
      <c r="CJ30" s="135">
        <f>'Input data questionnaire'!CJ30</f>
        <v>0</v>
      </c>
      <c r="CK30" s="135">
        <f>'Input data questionnaire'!CK30</f>
        <v>0</v>
      </c>
      <c r="CL30" s="135">
        <f>'Input data questionnaire'!CL30</f>
        <v>0</v>
      </c>
      <c r="CM30" s="135">
        <f>'Input data questionnaire'!CM30</f>
        <v>0</v>
      </c>
      <c r="CN30" s="135">
        <f>'Input data questionnaire'!CN30</f>
        <v>0</v>
      </c>
      <c r="CO30" s="135">
        <f>'Input data questionnaire'!CO30</f>
        <v>0</v>
      </c>
      <c r="CP30" s="135">
        <f>'Input data questionnaire'!CP30</f>
        <v>0</v>
      </c>
      <c r="CQ30" s="135">
        <f>'Input data questionnaire'!CQ30</f>
        <v>0</v>
      </c>
      <c r="CR30" s="135">
        <f>'Input data questionnaire'!CR30</f>
        <v>0</v>
      </c>
      <c r="CS30" s="135">
        <f>'Input data questionnaire'!CS30</f>
        <v>0</v>
      </c>
      <c r="CT30" s="135">
        <f>'Input data questionnaire'!CT30</f>
        <v>0</v>
      </c>
      <c r="CU30" s="135">
        <f>'Input data questionnaire'!CU30</f>
        <v>0</v>
      </c>
      <c r="CV30" s="135">
        <f>'Input data questionnaire'!CV30</f>
        <v>0</v>
      </c>
      <c r="CW30" s="135">
        <f>'Input data questionnaire'!CW30</f>
        <v>0</v>
      </c>
      <c r="CX30" s="135">
        <f>'Input data questionnaire'!CX30</f>
        <v>0</v>
      </c>
      <c r="CY30" s="135">
        <f>'Input data questionnaire'!CY30</f>
        <v>0</v>
      </c>
      <c r="CZ30" s="135">
        <f>'Input data questionnaire'!CZ30</f>
        <v>0</v>
      </c>
      <c r="DB30" s="2">
        <f t="shared" si="0"/>
        <v>0</v>
      </c>
      <c r="DC30" s="38">
        <f t="shared" si="2"/>
        <v>0</v>
      </c>
      <c r="DD30" s="2">
        <f t="shared" si="1"/>
        <v>0</v>
      </c>
      <c r="DF30" s="38">
        <f>'Input data questionnaire'!DB30</f>
        <v>0</v>
      </c>
      <c r="DH30" s="17" t="e">
        <f t="shared" si="3"/>
        <v>#DIV/0!</v>
      </c>
      <c r="DJ30" s="2"/>
      <c r="DK30" s="10"/>
      <c r="DL30" s="10"/>
      <c r="DN30" s="2"/>
      <c r="DR30" s="2"/>
      <c r="DS30" s="2"/>
      <c r="DT30" s="2"/>
      <c r="EC30" s="324" t="e">
        <f>IF(DH30&lt;=0.75,Recommondations!D32,"-")</f>
        <v>#DIV/0!</v>
      </c>
      <c r="ED30" s="324"/>
      <c r="EE30" s="324"/>
      <c r="EF30" s="324"/>
      <c r="EG30" s="324"/>
      <c r="EH30" s="324"/>
      <c r="EI30" s="324"/>
    </row>
    <row r="31" spans="1:155" s="1" customFormat="1" ht="35" customHeight="1" x14ac:dyDescent="0.2">
      <c r="A31" s="337"/>
      <c r="B31" s="131"/>
      <c r="C31" s="9">
        <v>29</v>
      </c>
      <c r="D31" s="118" t="s">
        <v>32</v>
      </c>
      <c r="E31" s="135">
        <f>'Input data questionnaire'!E31</f>
        <v>0</v>
      </c>
      <c r="F31" s="135">
        <f>'Input data questionnaire'!F31</f>
        <v>0</v>
      </c>
      <c r="G31" s="135">
        <f>'Input data questionnaire'!G31</f>
        <v>0</v>
      </c>
      <c r="H31" s="135">
        <f>'Input data questionnaire'!H31</f>
        <v>0</v>
      </c>
      <c r="I31" s="135">
        <f>'Input data questionnaire'!I31</f>
        <v>0</v>
      </c>
      <c r="J31" s="135">
        <f>'Input data questionnaire'!J31</f>
        <v>0</v>
      </c>
      <c r="K31" s="135">
        <f>'Input data questionnaire'!K31</f>
        <v>0</v>
      </c>
      <c r="L31" s="135">
        <f>'Input data questionnaire'!L31</f>
        <v>0</v>
      </c>
      <c r="M31" s="135">
        <f>'Input data questionnaire'!M31</f>
        <v>0</v>
      </c>
      <c r="N31" s="135">
        <f>'Input data questionnaire'!N31</f>
        <v>0</v>
      </c>
      <c r="O31" s="135">
        <f>'Input data questionnaire'!O31</f>
        <v>0</v>
      </c>
      <c r="P31" s="135">
        <f>'Input data questionnaire'!P31</f>
        <v>0</v>
      </c>
      <c r="Q31" s="135">
        <f>'Input data questionnaire'!Q31</f>
        <v>0</v>
      </c>
      <c r="R31" s="135">
        <f>'Input data questionnaire'!R31</f>
        <v>0</v>
      </c>
      <c r="S31" s="135">
        <f>'Input data questionnaire'!S31</f>
        <v>0</v>
      </c>
      <c r="T31" s="135">
        <f>'Input data questionnaire'!T31</f>
        <v>0</v>
      </c>
      <c r="U31" s="135">
        <f>'Input data questionnaire'!U31</f>
        <v>0</v>
      </c>
      <c r="V31" s="135">
        <f>'Input data questionnaire'!V31</f>
        <v>0</v>
      </c>
      <c r="W31" s="135">
        <f>'Input data questionnaire'!W31</f>
        <v>0</v>
      </c>
      <c r="X31" s="135">
        <f>'Input data questionnaire'!X31</f>
        <v>0</v>
      </c>
      <c r="Y31" s="135">
        <f>'Input data questionnaire'!Y31</f>
        <v>0</v>
      </c>
      <c r="Z31" s="135">
        <f>'Input data questionnaire'!Z31</f>
        <v>0</v>
      </c>
      <c r="AA31" s="135">
        <f>'Input data questionnaire'!AA31</f>
        <v>0</v>
      </c>
      <c r="AB31" s="135">
        <f>'Input data questionnaire'!AB31</f>
        <v>0</v>
      </c>
      <c r="AC31" s="135">
        <f>'Input data questionnaire'!AC31</f>
        <v>0</v>
      </c>
      <c r="AD31" s="135">
        <f>'Input data questionnaire'!AD31</f>
        <v>0</v>
      </c>
      <c r="AE31" s="135">
        <f>'Input data questionnaire'!AE31</f>
        <v>0</v>
      </c>
      <c r="AF31" s="135">
        <f>'Input data questionnaire'!AF31</f>
        <v>0</v>
      </c>
      <c r="AG31" s="135">
        <f>'Input data questionnaire'!AG31</f>
        <v>0</v>
      </c>
      <c r="AH31" s="135">
        <f>'Input data questionnaire'!AH31</f>
        <v>0</v>
      </c>
      <c r="AI31" s="135">
        <f>'Input data questionnaire'!AI31</f>
        <v>0</v>
      </c>
      <c r="AJ31" s="135">
        <f>'Input data questionnaire'!AJ31</f>
        <v>0</v>
      </c>
      <c r="AK31" s="135">
        <f>'Input data questionnaire'!AK31</f>
        <v>0</v>
      </c>
      <c r="AL31" s="135">
        <f>'Input data questionnaire'!AL31</f>
        <v>0</v>
      </c>
      <c r="AM31" s="135">
        <f>'Input data questionnaire'!AM31</f>
        <v>0</v>
      </c>
      <c r="AN31" s="135">
        <f>'Input data questionnaire'!AN31</f>
        <v>0</v>
      </c>
      <c r="AO31" s="135">
        <f>'Input data questionnaire'!AO31</f>
        <v>0</v>
      </c>
      <c r="AP31" s="135">
        <f>'Input data questionnaire'!AP31</f>
        <v>0</v>
      </c>
      <c r="AQ31" s="135">
        <f>'Input data questionnaire'!AQ31</f>
        <v>0</v>
      </c>
      <c r="AR31" s="135">
        <f>'Input data questionnaire'!AR31</f>
        <v>0</v>
      </c>
      <c r="AS31" s="135">
        <f>'Input data questionnaire'!AS31</f>
        <v>0</v>
      </c>
      <c r="AT31" s="135">
        <f>'Input data questionnaire'!AT31</f>
        <v>0</v>
      </c>
      <c r="AU31" s="135">
        <f>'Input data questionnaire'!AU31</f>
        <v>0</v>
      </c>
      <c r="AV31" s="135">
        <f>'Input data questionnaire'!AV31</f>
        <v>0</v>
      </c>
      <c r="AW31" s="135">
        <f>'Input data questionnaire'!AW31</f>
        <v>0</v>
      </c>
      <c r="AX31" s="135">
        <f>'Input data questionnaire'!AX31</f>
        <v>0</v>
      </c>
      <c r="AY31" s="135">
        <f>'Input data questionnaire'!AY31</f>
        <v>0</v>
      </c>
      <c r="AZ31" s="135">
        <f>'Input data questionnaire'!AZ31</f>
        <v>0</v>
      </c>
      <c r="BA31" s="135">
        <f>'Input data questionnaire'!BA31</f>
        <v>0</v>
      </c>
      <c r="BB31" s="135">
        <f>'Input data questionnaire'!BB31</f>
        <v>0</v>
      </c>
      <c r="BC31" s="135">
        <f>'Input data questionnaire'!BC31</f>
        <v>0</v>
      </c>
      <c r="BD31" s="135">
        <f>'Input data questionnaire'!BD31</f>
        <v>0</v>
      </c>
      <c r="BE31" s="135">
        <f>'Input data questionnaire'!BE31</f>
        <v>0</v>
      </c>
      <c r="BF31" s="135">
        <f>'Input data questionnaire'!BF31</f>
        <v>0</v>
      </c>
      <c r="BG31" s="135">
        <f>'Input data questionnaire'!BG31</f>
        <v>0</v>
      </c>
      <c r="BH31" s="135">
        <f>'Input data questionnaire'!BH31</f>
        <v>0</v>
      </c>
      <c r="BI31" s="135">
        <f>'Input data questionnaire'!BI31</f>
        <v>0</v>
      </c>
      <c r="BJ31" s="135">
        <f>'Input data questionnaire'!BJ31</f>
        <v>0</v>
      </c>
      <c r="BK31" s="135">
        <f>'Input data questionnaire'!BK31</f>
        <v>0</v>
      </c>
      <c r="BL31" s="135">
        <f>'Input data questionnaire'!BL31</f>
        <v>0</v>
      </c>
      <c r="BM31" s="135">
        <f>'Input data questionnaire'!BM31</f>
        <v>0</v>
      </c>
      <c r="BN31" s="135">
        <f>'Input data questionnaire'!BN31</f>
        <v>0</v>
      </c>
      <c r="BO31" s="135">
        <f>'Input data questionnaire'!BO31</f>
        <v>0</v>
      </c>
      <c r="BP31" s="135">
        <f>'Input data questionnaire'!BP31</f>
        <v>0</v>
      </c>
      <c r="BQ31" s="135">
        <f>'Input data questionnaire'!BQ31</f>
        <v>0</v>
      </c>
      <c r="BR31" s="135">
        <f>'Input data questionnaire'!BR31</f>
        <v>0</v>
      </c>
      <c r="BS31" s="135">
        <f>'Input data questionnaire'!BS31</f>
        <v>0</v>
      </c>
      <c r="BT31" s="135">
        <f>'Input data questionnaire'!BT31</f>
        <v>0</v>
      </c>
      <c r="BU31" s="135">
        <f>'Input data questionnaire'!BU31</f>
        <v>0</v>
      </c>
      <c r="BV31" s="135">
        <f>'Input data questionnaire'!BV31</f>
        <v>0</v>
      </c>
      <c r="BW31" s="135">
        <f>'Input data questionnaire'!BW31</f>
        <v>0</v>
      </c>
      <c r="BX31" s="135">
        <f>'Input data questionnaire'!BX31</f>
        <v>0</v>
      </c>
      <c r="BY31" s="135">
        <f>'Input data questionnaire'!BY31</f>
        <v>0</v>
      </c>
      <c r="BZ31" s="135">
        <f>'Input data questionnaire'!BZ31</f>
        <v>0</v>
      </c>
      <c r="CA31" s="135">
        <f>'Input data questionnaire'!CA31</f>
        <v>0</v>
      </c>
      <c r="CB31" s="135">
        <f>'Input data questionnaire'!CB31</f>
        <v>0</v>
      </c>
      <c r="CC31" s="135">
        <f>'Input data questionnaire'!CC31</f>
        <v>0</v>
      </c>
      <c r="CD31" s="135">
        <f>'Input data questionnaire'!CD31</f>
        <v>0</v>
      </c>
      <c r="CE31" s="135">
        <f>'Input data questionnaire'!CE31</f>
        <v>0</v>
      </c>
      <c r="CF31" s="135">
        <f>'Input data questionnaire'!CF31</f>
        <v>0</v>
      </c>
      <c r="CG31" s="135">
        <f>'Input data questionnaire'!CG31</f>
        <v>0</v>
      </c>
      <c r="CH31" s="135">
        <f>'Input data questionnaire'!CH31</f>
        <v>0</v>
      </c>
      <c r="CI31" s="135">
        <f>'Input data questionnaire'!CI31</f>
        <v>0</v>
      </c>
      <c r="CJ31" s="135">
        <f>'Input data questionnaire'!CJ31</f>
        <v>0</v>
      </c>
      <c r="CK31" s="135">
        <f>'Input data questionnaire'!CK31</f>
        <v>0</v>
      </c>
      <c r="CL31" s="135">
        <f>'Input data questionnaire'!CL31</f>
        <v>0</v>
      </c>
      <c r="CM31" s="135">
        <f>'Input data questionnaire'!CM31</f>
        <v>0</v>
      </c>
      <c r="CN31" s="135">
        <f>'Input data questionnaire'!CN31</f>
        <v>0</v>
      </c>
      <c r="CO31" s="135">
        <f>'Input data questionnaire'!CO31</f>
        <v>0</v>
      </c>
      <c r="CP31" s="135">
        <f>'Input data questionnaire'!CP31</f>
        <v>0</v>
      </c>
      <c r="CQ31" s="135">
        <f>'Input data questionnaire'!CQ31</f>
        <v>0</v>
      </c>
      <c r="CR31" s="135">
        <f>'Input data questionnaire'!CR31</f>
        <v>0</v>
      </c>
      <c r="CS31" s="135">
        <f>'Input data questionnaire'!CS31</f>
        <v>0</v>
      </c>
      <c r="CT31" s="135">
        <f>'Input data questionnaire'!CT31</f>
        <v>0</v>
      </c>
      <c r="CU31" s="135">
        <f>'Input data questionnaire'!CU31</f>
        <v>0</v>
      </c>
      <c r="CV31" s="135">
        <f>'Input data questionnaire'!CV31</f>
        <v>0</v>
      </c>
      <c r="CW31" s="135">
        <f>'Input data questionnaire'!CW31</f>
        <v>0</v>
      </c>
      <c r="CX31" s="135">
        <f>'Input data questionnaire'!CX31</f>
        <v>0</v>
      </c>
      <c r="CY31" s="135">
        <f>'Input data questionnaire'!CY31</f>
        <v>0</v>
      </c>
      <c r="CZ31" s="135">
        <f>'Input data questionnaire'!CZ31</f>
        <v>0</v>
      </c>
      <c r="DB31" s="2">
        <f t="shared" si="0"/>
        <v>0</v>
      </c>
      <c r="DC31" s="38">
        <f t="shared" si="2"/>
        <v>0</v>
      </c>
      <c r="DD31" s="2">
        <f t="shared" si="1"/>
        <v>0</v>
      </c>
      <c r="DF31" s="38">
        <f>'Input data questionnaire'!DB31</f>
        <v>0</v>
      </c>
      <c r="DH31" s="17" t="e">
        <f t="shared" si="3"/>
        <v>#DIV/0!</v>
      </c>
      <c r="DJ31" s="37" t="e">
        <f>AVERAGE(DH30:DH31)</f>
        <v>#DIV/0!</v>
      </c>
      <c r="DK31" s="10"/>
      <c r="DL31" s="40" t="e">
        <f>IF(DJ31&gt;=0.75,1,0)</f>
        <v>#DIV/0!</v>
      </c>
      <c r="DN31" s="2"/>
      <c r="DR31" s="2"/>
      <c r="DS31" s="2"/>
      <c r="DT31" s="2">
        <v>4</v>
      </c>
      <c r="DV31" s="56" t="e">
        <f>SUM(DL31+DN31+DR31+DP31+DQ31+DR31)*DT31</f>
        <v>#DIV/0!</v>
      </c>
      <c r="EC31" s="324" t="e">
        <f>IF(DH31&lt;=0.75,Recommondations!D33,"-")</f>
        <v>#DIV/0!</v>
      </c>
      <c r="ED31" s="324"/>
      <c r="EE31" s="324"/>
      <c r="EF31" s="324"/>
      <c r="EG31" s="324"/>
      <c r="EH31" s="324"/>
      <c r="EI31" s="324"/>
    </row>
    <row r="32" spans="1:155" s="1" customFormat="1" ht="35" customHeight="1" x14ac:dyDescent="0.2">
      <c r="A32" s="337"/>
      <c r="B32" s="131"/>
      <c r="C32" s="9">
        <v>30</v>
      </c>
      <c r="D32" s="118" t="s">
        <v>33</v>
      </c>
      <c r="E32" s="135">
        <f>'Input data questionnaire'!E32</f>
        <v>0</v>
      </c>
      <c r="F32" s="135">
        <f>'Input data questionnaire'!F32</f>
        <v>0</v>
      </c>
      <c r="G32" s="135">
        <f>'Input data questionnaire'!G32</f>
        <v>0</v>
      </c>
      <c r="H32" s="135">
        <f>'Input data questionnaire'!H32</f>
        <v>0</v>
      </c>
      <c r="I32" s="135">
        <f>'Input data questionnaire'!I32</f>
        <v>0</v>
      </c>
      <c r="J32" s="135">
        <f>'Input data questionnaire'!J32</f>
        <v>0</v>
      </c>
      <c r="K32" s="135">
        <f>'Input data questionnaire'!K32</f>
        <v>0</v>
      </c>
      <c r="L32" s="135">
        <f>'Input data questionnaire'!L32</f>
        <v>0</v>
      </c>
      <c r="M32" s="135">
        <f>'Input data questionnaire'!M32</f>
        <v>0</v>
      </c>
      <c r="N32" s="135">
        <f>'Input data questionnaire'!N32</f>
        <v>0</v>
      </c>
      <c r="O32" s="135">
        <f>'Input data questionnaire'!O32</f>
        <v>0</v>
      </c>
      <c r="P32" s="135">
        <f>'Input data questionnaire'!P32</f>
        <v>0</v>
      </c>
      <c r="Q32" s="135">
        <f>'Input data questionnaire'!Q32</f>
        <v>0</v>
      </c>
      <c r="R32" s="135">
        <f>'Input data questionnaire'!R32</f>
        <v>0</v>
      </c>
      <c r="S32" s="135">
        <f>'Input data questionnaire'!S32</f>
        <v>0</v>
      </c>
      <c r="T32" s="135">
        <f>'Input data questionnaire'!T32</f>
        <v>0</v>
      </c>
      <c r="U32" s="135">
        <f>'Input data questionnaire'!U32</f>
        <v>0</v>
      </c>
      <c r="V32" s="135">
        <f>'Input data questionnaire'!V32</f>
        <v>0</v>
      </c>
      <c r="W32" s="135">
        <f>'Input data questionnaire'!W32</f>
        <v>0</v>
      </c>
      <c r="X32" s="135">
        <f>'Input data questionnaire'!X32</f>
        <v>0</v>
      </c>
      <c r="Y32" s="135">
        <f>'Input data questionnaire'!Y32</f>
        <v>0</v>
      </c>
      <c r="Z32" s="135">
        <f>'Input data questionnaire'!Z32</f>
        <v>0</v>
      </c>
      <c r="AA32" s="135">
        <f>'Input data questionnaire'!AA32</f>
        <v>0</v>
      </c>
      <c r="AB32" s="135">
        <f>'Input data questionnaire'!AB32</f>
        <v>0</v>
      </c>
      <c r="AC32" s="135">
        <f>'Input data questionnaire'!AC32</f>
        <v>0</v>
      </c>
      <c r="AD32" s="135">
        <f>'Input data questionnaire'!AD32</f>
        <v>0</v>
      </c>
      <c r="AE32" s="135">
        <f>'Input data questionnaire'!AE32</f>
        <v>0</v>
      </c>
      <c r="AF32" s="135">
        <f>'Input data questionnaire'!AF32</f>
        <v>0</v>
      </c>
      <c r="AG32" s="135">
        <f>'Input data questionnaire'!AG32</f>
        <v>0</v>
      </c>
      <c r="AH32" s="135">
        <f>'Input data questionnaire'!AH32</f>
        <v>0</v>
      </c>
      <c r="AI32" s="135">
        <f>'Input data questionnaire'!AI32</f>
        <v>0</v>
      </c>
      <c r="AJ32" s="135">
        <f>'Input data questionnaire'!AJ32</f>
        <v>0</v>
      </c>
      <c r="AK32" s="135">
        <f>'Input data questionnaire'!AK32</f>
        <v>0</v>
      </c>
      <c r="AL32" s="135">
        <f>'Input data questionnaire'!AL32</f>
        <v>0</v>
      </c>
      <c r="AM32" s="135">
        <f>'Input data questionnaire'!AM32</f>
        <v>0</v>
      </c>
      <c r="AN32" s="135">
        <f>'Input data questionnaire'!AN32</f>
        <v>0</v>
      </c>
      <c r="AO32" s="135">
        <f>'Input data questionnaire'!AO32</f>
        <v>0</v>
      </c>
      <c r="AP32" s="135">
        <f>'Input data questionnaire'!AP32</f>
        <v>0</v>
      </c>
      <c r="AQ32" s="135">
        <f>'Input data questionnaire'!AQ32</f>
        <v>0</v>
      </c>
      <c r="AR32" s="135">
        <f>'Input data questionnaire'!AR32</f>
        <v>0</v>
      </c>
      <c r="AS32" s="135">
        <f>'Input data questionnaire'!AS32</f>
        <v>0</v>
      </c>
      <c r="AT32" s="135">
        <f>'Input data questionnaire'!AT32</f>
        <v>0</v>
      </c>
      <c r="AU32" s="135">
        <f>'Input data questionnaire'!AU32</f>
        <v>0</v>
      </c>
      <c r="AV32" s="135">
        <f>'Input data questionnaire'!AV32</f>
        <v>0</v>
      </c>
      <c r="AW32" s="135">
        <f>'Input data questionnaire'!AW32</f>
        <v>0</v>
      </c>
      <c r="AX32" s="135">
        <f>'Input data questionnaire'!AX32</f>
        <v>0</v>
      </c>
      <c r="AY32" s="135">
        <f>'Input data questionnaire'!AY32</f>
        <v>0</v>
      </c>
      <c r="AZ32" s="135">
        <f>'Input data questionnaire'!AZ32</f>
        <v>0</v>
      </c>
      <c r="BA32" s="135">
        <f>'Input data questionnaire'!BA32</f>
        <v>0</v>
      </c>
      <c r="BB32" s="135">
        <f>'Input data questionnaire'!BB32</f>
        <v>0</v>
      </c>
      <c r="BC32" s="135">
        <f>'Input data questionnaire'!BC32</f>
        <v>0</v>
      </c>
      <c r="BD32" s="135">
        <f>'Input data questionnaire'!BD32</f>
        <v>0</v>
      </c>
      <c r="BE32" s="135">
        <f>'Input data questionnaire'!BE32</f>
        <v>0</v>
      </c>
      <c r="BF32" s="135">
        <f>'Input data questionnaire'!BF32</f>
        <v>0</v>
      </c>
      <c r="BG32" s="135">
        <f>'Input data questionnaire'!BG32</f>
        <v>0</v>
      </c>
      <c r="BH32" s="135">
        <f>'Input data questionnaire'!BH32</f>
        <v>0</v>
      </c>
      <c r="BI32" s="135">
        <f>'Input data questionnaire'!BI32</f>
        <v>0</v>
      </c>
      <c r="BJ32" s="135">
        <f>'Input data questionnaire'!BJ32</f>
        <v>0</v>
      </c>
      <c r="BK32" s="135">
        <f>'Input data questionnaire'!BK32</f>
        <v>0</v>
      </c>
      <c r="BL32" s="135">
        <f>'Input data questionnaire'!BL32</f>
        <v>0</v>
      </c>
      <c r="BM32" s="135">
        <f>'Input data questionnaire'!BM32</f>
        <v>0</v>
      </c>
      <c r="BN32" s="135">
        <f>'Input data questionnaire'!BN32</f>
        <v>0</v>
      </c>
      <c r="BO32" s="135">
        <f>'Input data questionnaire'!BO32</f>
        <v>0</v>
      </c>
      <c r="BP32" s="135">
        <f>'Input data questionnaire'!BP32</f>
        <v>0</v>
      </c>
      <c r="BQ32" s="135">
        <f>'Input data questionnaire'!BQ32</f>
        <v>0</v>
      </c>
      <c r="BR32" s="135">
        <f>'Input data questionnaire'!BR32</f>
        <v>0</v>
      </c>
      <c r="BS32" s="135">
        <f>'Input data questionnaire'!BS32</f>
        <v>0</v>
      </c>
      <c r="BT32" s="135">
        <f>'Input data questionnaire'!BT32</f>
        <v>0</v>
      </c>
      <c r="BU32" s="135">
        <f>'Input data questionnaire'!BU32</f>
        <v>0</v>
      </c>
      <c r="BV32" s="135">
        <f>'Input data questionnaire'!BV32</f>
        <v>0</v>
      </c>
      <c r="BW32" s="135">
        <f>'Input data questionnaire'!BW32</f>
        <v>0</v>
      </c>
      <c r="BX32" s="135">
        <f>'Input data questionnaire'!BX32</f>
        <v>0</v>
      </c>
      <c r="BY32" s="135">
        <f>'Input data questionnaire'!BY32</f>
        <v>0</v>
      </c>
      <c r="BZ32" s="135">
        <f>'Input data questionnaire'!BZ32</f>
        <v>0</v>
      </c>
      <c r="CA32" s="135">
        <f>'Input data questionnaire'!CA32</f>
        <v>0</v>
      </c>
      <c r="CB32" s="135">
        <f>'Input data questionnaire'!CB32</f>
        <v>0</v>
      </c>
      <c r="CC32" s="135">
        <f>'Input data questionnaire'!CC32</f>
        <v>0</v>
      </c>
      <c r="CD32" s="135">
        <f>'Input data questionnaire'!CD32</f>
        <v>0</v>
      </c>
      <c r="CE32" s="135">
        <f>'Input data questionnaire'!CE32</f>
        <v>0</v>
      </c>
      <c r="CF32" s="135">
        <f>'Input data questionnaire'!CF32</f>
        <v>0</v>
      </c>
      <c r="CG32" s="135">
        <f>'Input data questionnaire'!CG32</f>
        <v>0</v>
      </c>
      <c r="CH32" s="135">
        <f>'Input data questionnaire'!CH32</f>
        <v>0</v>
      </c>
      <c r="CI32" s="135">
        <f>'Input data questionnaire'!CI32</f>
        <v>0</v>
      </c>
      <c r="CJ32" s="135">
        <f>'Input data questionnaire'!CJ32</f>
        <v>0</v>
      </c>
      <c r="CK32" s="135">
        <f>'Input data questionnaire'!CK32</f>
        <v>0</v>
      </c>
      <c r="CL32" s="135">
        <f>'Input data questionnaire'!CL32</f>
        <v>0</v>
      </c>
      <c r="CM32" s="135">
        <f>'Input data questionnaire'!CM32</f>
        <v>0</v>
      </c>
      <c r="CN32" s="135">
        <f>'Input data questionnaire'!CN32</f>
        <v>0</v>
      </c>
      <c r="CO32" s="135">
        <f>'Input data questionnaire'!CO32</f>
        <v>0</v>
      </c>
      <c r="CP32" s="135">
        <f>'Input data questionnaire'!CP32</f>
        <v>0</v>
      </c>
      <c r="CQ32" s="135">
        <f>'Input data questionnaire'!CQ32</f>
        <v>0</v>
      </c>
      <c r="CR32" s="135">
        <f>'Input data questionnaire'!CR32</f>
        <v>0</v>
      </c>
      <c r="CS32" s="135">
        <f>'Input data questionnaire'!CS32</f>
        <v>0</v>
      </c>
      <c r="CT32" s="135">
        <f>'Input data questionnaire'!CT32</f>
        <v>0</v>
      </c>
      <c r="CU32" s="135">
        <f>'Input data questionnaire'!CU32</f>
        <v>0</v>
      </c>
      <c r="CV32" s="135">
        <f>'Input data questionnaire'!CV32</f>
        <v>0</v>
      </c>
      <c r="CW32" s="135">
        <f>'Input data questionnaire'!CW32</f>
        <v>0</v>
      </c>
      <c r="CX32" s="135">
        <f>'Input data questionnaire'!CX32</f>
        <v>0</v>
      </c>
      <c r="CY32" s="135">
        <f>'Input data questionnaire'!CY32</f>
        <v>0</v>
      </c>
      <c r="CZ32" s="135">
        <f>'Input data questionnaire'!CZ32</f>
        <v>0</v>
      </c>
      <c r="DB32" s="2">
        <f t="shared" si="0"/>
        <v>0</v>
      </c>
      <c r="DC32" s="38">
        <f t="shared" si="2"/>
        <v>0</v>
      </c>
      <c r="DD32" s="2">
        <f t="shared" si="1"/>
        <v>0</v>
      </c>
      <c r="DF32" s="38">
        <f>'Input data questionnaire'!DB32</f>
        <v>0</v>
      </c>
      <c r="DH32" s="17" t="e">
        <f t="shared" si="3"/>
        <v>#DIV/0!</v>
      </c>
      <c r="DJ32" s="37" t="e">
        <f>AVERAGE(DH32)</f>
        <v>#DIV/0!</v>
      </c>
      <c r="DK32" s="10"/>
      <c r="DL32" s="40" t="e">
        <f>IF(DJ32&gt;=0.75,1,0)</f>
        <v>#DIV/0!</v>
      </c>
      <c r="DN32" s="2"/>
      <c r="DR32" s="2"/>
      <c r="DS32" s="2"/>
      <c r="DT32" s="2">
        <v>4</v>
      </c>
      <c r="DV32" s="56" t="e">
        <f>SUM(DL32+DN32)*DT32</f>
        <v>#DIV/0!</v>
      </c>
      <c r="EC32" s="324" t="e">
        <f>IF(DH32&lt;=0.75,Recommondations!D34,"-")</f>
        <v>#DIV/0!</v>
      </c>
      <c r="ED32" s="324"/>
      <c r="EE32" s="324"/>
      <c r="EF32" s="324"/>
      <c r="EG32" s="324"/>
      <c r="EH32" s="324"/>
      <c r="EI32" s="324"/>
    </row>
    <row r="33" spans="1:155" s="1" customFormat="1" ht="35" customHeight="1" x14ac:dyDescent="0.2">
      <c r="A33" s="337"/>
      <c r="B33" s="131"/>
      <c r="C33" s="9">
        <v>32</v>
      </c>
      <c r="D33" s="118" t="s">
        <v>34</v>
      </c>
      <c r="E33" s="135">
        <f>'Input data questionnaire'!E33</f>
        <v>0</v>
      </c>
      <c r="F33" s="135">
        <f>'Input data questionnaire'!F33</f>
        <v>0</v>
      </c>
      <c r="G33" s="135">
        <f>'Input data questionnaire'!G33</f>
        <v>0</v>
      </c>
      <c r="H33" s="135">
        <f>'Input data questionnaire'!H33</f>
        <v>0</v>
      </c>
      <c r="I33" s="135">
        <f>'Input data questionnaire'!I33</f>
        <v>0</v>
      </c>
      <c r="J33" s="135">
        <f>'Input data questionnaire'!J33</f>
        <v>0</v>
      </c>
      <c r="K33" s="135">
        <f>'Input data questionnaire'!K33</f>
        <v>0</v>
      </c>
      <c r="L33" s="135">
        <f>'Input data questionnaire'!L33</f>
        <v>0</v>
      </c>
      <c r="M33" s="135">
        <f>'Input data questionnaire'!M33</f>
        <v>0</v>
      </c>
      <c r="N33" s="135">
        <f>'Input data questionnaire'!N33</f>
        <v>0</v>
      </c>
      <c r="O33" s="135">
        <f>'Input data questionnaire'!O33</f>
        <v>0</v>
      </c>
      <c r="P33" s="135">
        <f>'Input data questionnaire'!P33</f>
        <v>0</v>
      </c>
      <c r="Q33" s="135">
        <f>'Input data questionnaire'!Q33</f>
        <v>0</v>
      </c>
      <c r="R33" s="135">
        <f>'Input data questionnaire'!R33</f>
        <v>0</v>
      </c>
      <c r="S33" s="135">
        <f>'Input data questionnaire'!S33</f>
        <v>0</v>
      </c>
      <c r="T33" s="135">
        <f>'Input data questionnaire'!T33</f>
        <v>0</v>
      </c>
      <c r="U33" s="135">
        <f>'Input data questionnaire'!U33</f>
        <v>0</v>
      </c>
      <c r="V33" s="135">
        <f>'Input data questionnaire'!V33</f>
        <v>0</v>
      </c>
      <c r="W33" s="135">
        <f>'Input data questionnaire'!W33</f>
        <v>0</v>
      </c>
      <c r="X33" s="135">
        <f>'Input data questionnaire'!X33</f>
        <v>0</v>
      </c>
      <c r="Y33" s="135">
        <f>'Input data questionnaire'!Y33</f>
        <v>0</v>
      </c>
      <c r="Z33" s="135">
        <f>'Input data questionnaire'!Z33</f>
        <v>0</v>
      </c>
      <c r="AA33" s="135">
        <f>'Input data questionnaire'!AA33</f>
        <v>0</v>
      </c>
      <c r="AB33" s="135">
        <f>'Input data questionnaire'!AB33</f>
        <v>0</v>
      </c>
      <c r="AC33" s="135">
        <f>'Input data questionnaire'!AC33</f>
        <v>0</v>
      </c>
      <c r="AD33" s="135">
        <f>'Input data questionnaire'!AD33</f>
        <v>0</v>
      </c>
      <c r="AE33" s="135">
        <f>'Input data questionnaire'!AE33</f>
        <v>0</v>
      </c>
      <c r="AF33" s="135">
        <f>'Input data questionnaire'!AF33</f>
        <v>0</v>
      </c>
      <c r="AG33" s="135">
        <f>'Input data questionnaire'!AG33</f>
        <v>0</v>
      </c>
      <c r="AH33" s="135">
        <f>'Input data questionnaire'!AH33</f>
        <v>0</v>
      </c>
      <c r="AI33" s="135">
        <f>'Input data questionnaire'!AI33</f>
        <v>0</v>
      </c>
      <c r="AJ33" s="135">
        <f>'Input data questionnaire'!AJ33</f>
        <v>0</v>
      </c>
      <c r="AK33" s="135">
        <f>'Input data questionnaire'!AK33</f>
        <v>0</v>
      </c>
      <c r="AL33" s="135">
        <f>'Input data questionnaire'!AL33</f>
        <v>0</v>
      </c>
      <c r="AM33" s="135">
        <f>'Input data questionnaire'!AM33</f>
        <v>0</v>
      </c>
      <c r="AN33" s="135">
        <f>'Input data questionnaire'!AN33</f>
        <v>0</v>
      </c>
      <c r="AO33" s="135">
        <f>'Input data questionnaire'!AO33</f>
        <v>0</v>
      </c>
      <c r="AP33" s="135">
        <f>'Input data questionnaire'!AP33</f>
        <v>0</v>
      </c>
      <c r="AQ33" s="135">
        <f>'Input data questionnaire'!AQ33</f>
        <v>0</v>
      </c>
      <c r="AR33" s="135">
        <f>'Input data questionnaire'!AR33</f>
        <v>0</v>
      </c>
      <c r="AS33" s="135">
        <f>'Input data questionnaire'!AS33</f>
        <v>0</v>
      </c>
      <c r="AT33" s="135">
        <f>'Input data questionnaire'!AT33</f>
        <v>0</v>
      </c>
      <c r="AU33" s="135">
        <f>'Input data questionnaire'!AU33</f>
        <v>0</v>
      </c>
      <c r="AV33" s="135">
        <f>'Input data questionnaire'!AV33</f>
        <v>0</v>
      </c>
      <c r="AW33" s="135">
        <f>'Input data questionnaire'!AW33</f>
        <v>0</v>
      </c>
      <c r="AX33" s="135">
        <f>'Input data questionnaire'!AX33</f>
        <v>0</v>
      </c>
      <c r="AY33" s="135">
        <f>'Input data questionnaire'!AY33</f>
        <v>0</v>
      </c>
      <c r="AZ33" s="135">
        <f>'Input data questionnaire'!AZ33</f>
        <v>0</v>
      </c>
      <c r="BA33" s="135">
        <f>'Input data questionnaire'!BA33</f>
        <v>0</v>
      </c>
      <c r="BB33" s="135">
        <f>'Input data questionnaire'!BB33</f>
        <v>0</v>
      </c>
      <c r="BC33" s="135">
        <f>'Input data questionnaire'!BC33</f>
        <v>0</v>
      </c>
      <c r="BD33" s="135">
        <f>'Input data questionnaire'!BD33</f>
        <v>0</v>
      </c>
      <c r="BE33" s="135">
        <f>'Input data questionnaire'!BE33</f>
        <v>0</v>
      </c>
      <c r="BF33" s="135">
        <f>'Input data questionnaire'!BF33</f>
        <v>0</v>
      </c>
      <c r="BG33" s="135">
        <f>'Input data questionnaire'!BG33</f>
        <v>0</v>
      </c>
      <c r="BH33" s="135">
        <f>'Input data questionnaire'!BH33</f>
        <v>0</v>
      </c>
      <c r="BI33" s="135">
        <f>'Input data questionnaire'!BI33</f>
        <v>0</v>
      </c>
      <c r="BJ33" s="135">
        <f>'Input data questionnaire'!BJ33</f>
        <v>0</v>
      </c>
      <c r="BK33" s="135">
        <f>'Input data questionnaire'!BK33</f>
        <v>0</v>
      </c>
      <c r="BL33" s="135">
        <f>'Input data questionnaire'!BL33</f>
        <v>0</v>
      </c>
      <c r="BM33" s="135">
        <f>'Input data questionnaire'!BM33</f>
        <v>0</v>
      </c>
      <c r="BN33" s="135">
        <f>'Input data questionnaire'!BN33</f>
        <v>0</v>
      </c>
      <c r="BO33" s="135">
        <f>'Input data questionnaire'!BO33</f>
        <v>0</v>
      </c>
      <c r="BP33" s="135">
        <f>'Input data questionnaire'!BP33</f>
        <v>0</v>
      </c>
      <c r="BQ33" s="135">
        <f>'Input data questionnaire'!BQ33</f>
        <v>0</v>
      </c>
      <c r="BR33" s="135">
        <f>'Input data questionnaire'!BR33</f>
        <v>0</v>
      </c>
      <c r="BS33" s="135">
        <f>'Input data questionnaire'!BS33</f>
        <v>0</v>
      </c>
      <c r="BT33" s="135">
        <f>'Input data questionnaire'!BT33</f>
        <v>0</v>
      </c>
      <c r="BU33" s="135">
        <f>'Input data questionnaire'!BU33</f>
        <v>0</v>
      </c>
      <c r="BV33" s="135">
        <f>'Input data questionnaire'!BV33</f>
        <v>0</v>
      </c>
      <c r="BW33" s="135">
        <f>'Input data questionnaire'!BW33</f>
        <v>0</v>
      </c>
      <c r="BX33" s="135">
        <f>'Input data questionnaire'!BX33</f>
        <v>0</v>
      </c>
      <c r="BY33" s="135">
        <f>'Input data questionnaire'!BY33</f>
        <v>0</v>
      </c>
      <c r="BZ33" s="135">
        <f>'Input data questionnaire'!BZ33</f>
        <v>0</v>
      </c>
      <c r="CA33" s="135">
        <f>'Input data questionnaire'!CA33</f>
        <v>0</v>
      </c>
      <c r="CB33" s="135">
        <f>'Input data questionnaire'!CB33</f>
        <v>0</v>
      </c>
      <c r="CC33" s="135">
        <f>'Input data questionnaire'!CC33</f>
        <v>0</v>
      </c>
      <c r="CD33" s="135">
        <f>'Input data questionnaire'!CD33</f>
        <v>0</v>
      </c>
      <c r="CE33" s="135">
        <f>'Input data questionnaire'!CE33</f>
        <v>0</v>
      </c>
      <c r="CF33" s="135">
        <f>'Input data questionnaire'!CF33</f>
        <v>0</v>
      </c>
      <c r="CG33" s="135">
        <f>'Input data questionnaire'!CG33</f>
        <v>0</v>
      </c>
      <c r="CH33" s="135">
        <f>'Input data questionnaire'!CH33</f>
        <v>0</v>
      </c>
      <c r="CI33" s="135">
        <f>'Input data questionnaire'!CI33</f>
        <v>0</v>
      </c>
      <c r="CJ33" s="135">
        <f>'Input data questionnaire'!CJ33</f>
        <v>0</v>
      </c>
      <c r="CK33" s="135">
        <f>'Input data questionnaire'!CK33</f>
        <v>0</v>
      </c>
      <c r="CL33" s="135">
        <f>'Input data questionnaire'!CL33</f>
        <v>0</v>
      </c>
      <c r="CM33" s="135">
        <f>'Input data questionnaire'!CM33</f>
        <v>0</v>
      </c>
      <c r="CN33" s="135">
        <f>'Input data questionnaire'!CN33</f>
        <v>0</v>
      </c>
      <c r="CO33" s="135">
        <f>'Input data questionnaire'!CO33</f>
        <v>0</v>
      </c>
      <c r="CP33" s="135">
        <f>'Input data questionnaire'!CP33</f>
        <v>0</v>
      </c>
      <c r="CQ33" s="135">
        <f>'Input data questionnaire'!CQ33</f>
        <v>0</v>
      </c>
      <c r="CR33" s="135">
        <f>'Input data questionnaire'!CR33</f>
        <v>0</v>
      </c>
      <c r="CS33" s="135">
        <f>'Input data questionnaire'!CS33</f>
        <v>0</v>
      </c>
      <c r="CT33" s="135">
        <f>'Input data questionnaire'!CT33</f>
        <v>0</v>
      </c>
      <c r="CU33" s="135">
        <f>'Input data questionnaire'!CU33</f>
        <v>0</v>
      </c>
      <c r="CV33" s="135">
        <f>'Input data questionnaire'!CV33</f>
        <v>0</v>
      </c>
      <c r="CW33" s="135">
        <f>'Input data questionnaire'!CW33</f>
        <v>0</v>
      </c>
      <c r="CX33" s="135">
        <f>'Input data questionnaire'!CX33</f>
        <v>0</v>
      </c>
      <c r="CY33" s="135">
        <f>'Input data questionnaire'!CY33</f>
        <v>0</v>
      </c>
      <c r="CZ33" s="135">
        <f>'Input data questionnaire'!CZ33</f>
        <v>0</v>
      </c>
      <c r="DB33" s="2">
        <f t="shared" si="0"/>
        <v>0</v>
      </c>
      <c r="DC33" s="38">
        <f t="shared" si="2"/>
        <v>0</v>
      </c>
      <c r="DD33" s="2">
        <f t="shared" si="1"/>
        <v>0</v>
      </c>
      <c r="DF33" s="38">
        <f>'Input data questionnaire'!DB33</f>
        <v>0</v>
      </c>
      <c r="DH33" s="17" t="e">
        <f t="shared" si="3"/>
        <v>#DIV/0!</v>
      </c>
      <c r="DJ33" s="2"/>
      <c r="DK33" s="10"/>
      <c r="DL33" s="10"/>
      <c r="DN33" s="2"/>
      <c r="DP33" s="323" t="e">
        <f>'Review Results'!L4</f>
        <v>#DIV/0!</v>
      </c>
      <c r="DQ33" s="323"/>
      <c r="DR33" s="323"/>
      <c r="DS33" s="2"/>
      <c r="DT33" s="2"/>
      <c r="DV33" s="56" t="e">
        <f>SUM(DP33:DR33)</f>
        <v>#DIV/0!</v>
      </c>
      <c r="EA33" s="149" t="e">
        <f>'Review Results'!L4</f>
        <v>#DIV/0!</v>
      </c>
      <c r="EC33" s="324" t="e">
        <f>IF(DH33&lt;=0.75,Recommondations!D35,"-")</f>
        <v>#DIV/0!</v>
      </c>
      <c r="ED33" s="324"/>
      <c r="EE33" s="324"/>
      <c r="EF33" s="324"/>
      <c r="EG33" s="324"/>
      <c r="EH33" s="324"/>
      <c r="EI33" s="324"/>
      <c r="ES33" s="325" t="e">
        <f>IF(EA33&lt;1,Recommondations!K5,"-")</f>
        <v>#DIV/0!</v>
      </c>
      <c r="ET33" s="325"/>
      <c r="EU33" s="325"/>
      <c r="EV33" s="325"/>
      <c r="EW33" s="325"/>
      <c r="EX33" s="325"/>
      <c r="EY33" s="325"/>
    </row>
    <row r="34" spans="1:155" s="1" customFormat="1" ht="35" customHeight="1" thickBot="1" x14ac:dyDescent="0.25">
      <c r="A34" s="338"/>
      <c r="B34" s="132"/>
      <c r="C34" s="75">
        <v>33</v>
      </c>
      <c r="D34" s="120" t="s">
        <v>35</v>
      </c>
      <c r="E34" s="135">
        <f>'Input data questionnaire'!E34</f>
        <v>0</v>
      </c>
      <c r="F34" s="135">
        <f>'Input data questionnaire'!F34</f>
        <v>0</v>
      </c>
      <c r="G34" s="135">
        <f>'Input data questionnaire'!G34</f>
        <v>0</v>
      </c>
      <c r="H34" s="135">
        <f>'Input data questionnaire'!H34</f>
        <v>0</v>
      </c>
      <c r="I34" s="135">
        <f>'Input data questionnaire'!I34</f>
        <v>0</v>
      </c>
      <c r="J34" s="135">
        <f>'Input data questionnaire'!J34</f>
        <v>0</v>
      </c>
      <c r="K34" s="135">
        <f>'Input data questionnaire'!K34</f>
        <v>0</v>
      </c>
      <c r="L34" s="135">
        <f>'Input data questionnaire'!L34</f>
        <v>0</v>
      </c>
      <c r="M34" s="135">
        <f>'Input data questionnaire'!M34</f>
        <v>0</v>
      </c>
      <c r="N34" s="135">
        <f>'Input data questionnaire'!N34</f>
        <v>0</v>
      </c>
      <c r="O34" s="135">
        <f>'Input data questionnaire'!O34</f>
        <v>0</v>
      </c>
      <c r="P34" s="135">
        <f>'Input data questionnaire'!P34</f>
        <v>0</v>
      </c>
      <c r="Q34" s="135">
        <f>'Input data questionnaire'!Q34</f>
        <v>0</v>
      </c>
      <c r="R34" s="135">
        <f>'Input data questionnaire'!R34</f>
        <v>0</v>
      </c>
      <c r="S34" s="135">
        <f>'Input data questionnaire'!S34</f>
        <v>0</v>
      </c>
      <c r="T34" s="135">
        <f>'Input data questionnaire'!T34</f>
        <v>0</v>
      </c>
      <c r="U34" s="135">
        <f>'Input data questionnaire'!U34</f>
        <v>0</v>
      </c>
      <c r="V34" s="135">
        <f>'Input data questionnaire'!V34</f>
        <v>0</v>
      </c>
      <c r="W34" s="135">
        <f>'Input data questionnaire'!W34</f>
        <v>0</v>
      </c>
      <c r="X34" s="135">
        <f>'Input data questionnaire'!X34</f>
        <v>0</v>
      </c>
      <c r="Y34" s="135">
        <f>'Input data questionnaire'!Y34</f>
        <v>0</v>
      </c>
      <c r="Z34" s="135">
        <f>'Input data questionnaire'!Z34</f>
        <v>0</v>
      </c>
      <c r="AA34" s="135">
        <f>'Input data questionnaire'!AA34</f>
        <v>0</v>
      </c>
      <c r="AB34" s="135">
        <f>'Input data questionnaire'!AB34</f>
        <v>0</v>
      </c>
      <c r="AC34" s="135">
        <f>'Input data questionnaire'!AC34</f>
        <v>0</v>
      </c>
      <c r="AD34" s="135">
        <f>'Input data questionnaire'!AD34</f>
        <v>0</v>
      </c>
      <c r="AE34" s="135">
        <f>'Input data questionnaire'!AE34</f>
        <v>0</v>
      </c>
      <c r="AF34" s="135">
        <f>'Input data questionnaire'!AF34</f>
        <v>0</v>
      </c>
      <c r="AG34" s="135">
        <f>'Input data questionnaire'!AG34</f>
        <v>0</v>
      </c>
      <c r="AH34" s="135">
        <f>'Input data questionnaire'!AH34</f>
        <v>0</v>
      </c>
      <c r="AI34" s="135">
        <f>'Input data questionnaire'!AI34</f>
        <v>0</v>
      </c>
      <c r="AJ34" s="135">
        <f>'Input data questionnaire'!AJ34</f>
        <v>0</v>
      </c>
      <c r="AK34" s="135">
        <f>'Input data questionnaire'!AK34</f>
        <v>0</v>
      </c>
      <c r="AL34" s="135">
        <f>'Input data questionnaire'!AL34</f>
        <v>0</v>
      </c>
      <c r="AM34" s="135">
        <f>'Input data questionnaire'!AM34</f>
        <v>0</v>
      </c>
      <c r="AN34" s="135">
        <f>'Input data questionnaire'!AN34</f>
        <v>0</v>
      </c>
      <c r="AO34" s="135">
        <f>'Input data questionnaire'!AO34</f>
        <v>0</v>
      </c>
      <c r="AP34" s="135">
        <f>'Input data questionnaire'!AP34</f>
        <v>0</v>
      </c>
      <c r="AQ34" s="135">
        <f>'Input data questionnaire'!AQ34</f>
        <v>0</v>
      </c>
      <c r="AR34" s="135">
        <f>'Input data questionnaire'!AR34</f>
        <v>0</v>
      </c>
      <c r="AS34" s="135">
        <f>'Input data questionnaire'!AS34</f>
        <v>0</v>
      </c>
      <c r="AT34" s="135">
        <f>'Input data questionnaire'!AT34</f>
        <v>0</v>
      </c>
      <c r="AU34" s="135">
        <f>'Input data questionnaire'!AU34</f>
        <v>0</v>
      </c>
      <c r="AV34" s="135">
        <f>'Input data questionnaire'!AV34</f>
        <v>0</v>
      </c>
      <c r="AW34" s="135">
        <f>'Input data questionnaire'!AW34</f>
        <v>0</v>
      </c>
      <c r="AX34" s="135">
        <f>'Input data questionnaire'!AX34</f>
        <v>0</v>
      </c>
      <c r="AY34" s="135">
        <f>'Input data questionnaire'!AY34</f>
        <v>0</v>
      </c>
      <c r="AZ34" s="135">
        <f>'Input data questionnaire'!AZ34</f>
        <v>0</v>
      </c>
      <c r="BA34" s="135">
        <f>'Input data questionnaire'!BA34</f>
        <v>0</v>
      </c>
      <c r="BB34" s="135">
        <f>'Input data questionnaire'!BB34</f>
        <v>0</v>
      </c>
      <c r="BC34" s="135">
        <f>'Input data questionnaire'!BC34</f>
        <v>0</v>
      </c>
      <c r="BD34" s="135">
        <f>'Input data questionnaire'!BD34</f>
        <v>0</v>
      </c>
      <c r="BE34" s="135">
        <f>'Input data questionnaire'!BE34</f>
        <v>0</v>
      </c>
      <c r="BF34" s="135">
        <f>'Input data questionnaire'!BF34</f>
        <v>0</v>
      </c>
      <c r="BG34" s="135">
        <f>'Input data questionnaire'!BG34</f>
        <v>0</v>
      </c>
      <c r="BH34" s="135">
        <f>'Input data questionnaire'!BH34</f>
        <v>0</v>
      </c>
      <c r="BI34" s="135">
        <f>'Input data questionnaire'!BI34</f>
        <v>0</v>
      </c>
      <c r="BJ34" s="135">
        <f>'Input data questionnaire'!BJ34</f>
        <v>0</v>
      </c>
      <c r="BK34" s="135">
        <f>'Input data questionnaire'!BK34</f>
        <v>0</v>
      </c>
      <c r="BL34" s="135">
        <f>'Input data questionnaire'!BL34</f>
        <v>0</v>
      </c>
      <c r="BM34" s="135">
        <f>'Input data questionnaire'!BM34</f>
        <v>0</v>
      </c>
      <c r="BN34" s="135">
        <f>'Input data questionnaire'!BN34</f>
        <v>0</v>
      </c>
      <c r="BO34" s="135">
        <f>'Input data questionnaire'!BO34</f>
        <v>0</v>
      </c>
      <c r="BP34" s="135">
        <f>'Input data questionnaire'!BP34</f>
        <v>0</v>
      </c>
      <c r="BQ34" s="135">
        <f>'Input data questionnaire'!BQ34</f>
        <v>0</v>
      </c>
      <c r="BR34" s="135">
        <f>'Input data questionnaire'!BR34</f>
        <v>0</v>
      </c>
      <c r="BS34" s="135">
        <f>'Input data questionnaire'!BS34</f>
        <v>0</v>
      </c>
      <c r="BT34" s="135">
        <f>'Input data questionnaire'!BT34</f>
        <v>0</v>
      </c>
      <c r="BU34" s="135">
        <f>'Input data questionnaire'!BU34</f>
        <v>0</v>
      </c>
      <c r="BV34" s="135">
        <f>'Input data questionnaire'!BV34</f>
        <v>0</v>
      </c>
      <c r="BW34" s="135">
        <f>'Input data questionnaire'!BW34</f>
        <v>0</v>
      </c>
      <c r="BX34" s="135">
        <f>'Input data questionnaire'!BX34</f>
        <v>0</v>
      </c>
      <c r="BY34" s="135">
        <f>'Input data questionnaire'!BY34</f>
        <v>0</v>
      </c>
      <c r="BZ34" s="135">
        <f>'Input data questionnaire'!BZ34</f>
        <v>0</v>
      </c>
      <c r="CA34" s="135">
        <f>'Input data questionnaire'!CA34</f>
        <v>0</v>
      </c>
      <c r="CB34" s="135">
        <f>'Input data questionnaire'!CB34</f>
        <v>0</v>
      </c>
      <c r="CC34" s="135">
        <f>'Input data questionnaire'!CC34</f>
        <v>0</v>
      </c>
      <c r="CD34" s="135">
        <f>'Input data questionnaire'!CD34</f>
        <v>0</v>
      </c>
      <c r="CE34" s="135">
        <f>'Input data questionnaire'!CE34</f>
        <v>0</v>
      </c>
      <c r="CF34" s="135">
        <f>'Input data questionnaire'!CF34</f>
        <v>0</v>
      </c>
      <c r="CG34" s="135">
        <f>'Input data questionnaire'!CG34</f>
        <v>0</v>
      </c>
      <c r="CH34" s="135">
        <f>'Input data questionnaire'!CH34</f>
        <v>0</v>
      </c>
      <c r="CI34" s="135">
        <f>'Input data questionnaire'!CI34</f>
        <v>0</v>
      </c>
      <c r="CJ34" s="135">
        <f>'Input data questionnaire'!CJ34</f>
        <v>0</v>
      </c>
      <c r="CK34" s="135">
        <f>'Input data questionnaire'!CK34</f>
        <v>0</v>
      </c>
      <c r="CL34" s="135">
        <f>'Input data questionnaire'!CL34</f>
        <v>0</v>
      </c>
      <c r="CM34" s="135">
        <f>'Input data questionnaire'!CM34</f>
        <v>0</v>
      </c>
      <c r="CN34" s="135">
        <f>'Input data questionnaire'!CN34</f>
        <v>0</v>
      </c>
      <c r="CO34" s="135">
        <f>'Input data questionnaire'!CO34</f>
        <v>0</v>
      </c>
      <c r="CP34" s="135">
        <f>'Input data questionnaire'!CP34</f>
        <v>0</v>
      </c>
      <c r="CQ34" s="135">
        <f>'Input data questionnaire'!CQ34</f>
        <v>0</v>
      </c>
      <c r="CR34" s="135">
        <f>'Input data questionnaire'!CR34</f>
        <v>0</v>
      </c>
      <c r="CS34" s="135">
        <f>'Input data questionnaire'!CS34</f>
        <v>0</v>
      </c>
      <c r="CT34" s="135">
        <f>'Input data questionnaire'!CT34</f>
        <v>0</v>
      </c>
      <c r="CU34" s="135">
        <f>'Input data questionnaire'!CU34</f>
        <v>0</v>
      </c>
      <c r="CV34" s="135">
        <f>'Input data questionnaire'!CV34</f>
        <v>0</v>
      </c>
      <c r="CW34" s="135">
        <f>'Input data questionnaire'!CW34</f>
        <v>0</v>
      </c>
      <c r="CX34" s="135">
        <f>'Input data questionnaire'!CX34</f>
        <v>0</v>
      </c>
      <c r="CY34" s="135">
        <f>'Input data questionnaire'!CY34</f>
        <v>0</v>
      </c>
      <c r="CZ34" s="135">
        <f>'Input data questionnaire'!CZ34</f>
        <v>0</v>
      </c>
      <c r="DB34" s="2">
        <f t="shared" si="0"/>
        <v>0</v>
      </c>
      <c r="DC34" s="38">
        <f t="shared" si="2"/>
        <v>0</v>
      </c>
      <c r="DD34" s="2">
        <f t="shared" si="1"/>
        <v>0</v>
      </c>
      <c r="DF34" s="38">
        <f>'Input data questionnaire'!DB34</f>
        <v>0</v>
      </c>
      <c r="DH34" s="17" t="e">
        <f t="shared" si="3"/>
        <v>#DIV/0!</v>
      </c>
      <c r="DJ34" s="37" t="e">
        <f>AVERAGE(DH33:DH34)</f>
        <v>#DIV/0!</v>
      </c>
      <c r="DK34" s="10"/>
      <c r="DL34" s="40" t="e">
        <f>IF(DJ34&gt;=0.75,1,0)</f>
        <v>#DIV/0!</v>
      </c>
      <c r="DN34" s="17">
        <f>IF('Review Doc'!D10="X",1,0)</f>
        <v>0</v>
      </c>
      <c r="DR34" s="2"/>
      <c r="DS34" s="2"/>
      <c r="DT34" s="2">
        <v>2</v>
      </c>
      <c r="DV34" s="56" t="e">
        <f>SUM(DL34+DN34+DR34+DP34+DQ34+DR34)*DT34</f>
        <v>#DIV/0!</v>
      </c>
      <c r="DY34" s="147" t="e">
        <f>'Review Doc'!J10</f>
        <v>#DIV/0!</v>
      </c>
      <c r="DZ34" s="147"/>
      <c r="EA34" s="147"/>
      <c r="EC34" s="324" t="e">
        <f>IF(DH34&lt;=0.75,Recommondations!D36,"-")</f>
        <v>#DIV/0!</v>
      </c>
      <c r="ED34" s="324"/>
      <c r="EE34" s="324"/>
      <c r="EF34" s="324"/>
      <c r="EG34" s="324"/>
      <c r="EH34" s="324"/>
      <c r="EI34" s="324"/>
      <c r="EK34" s="351" t="e">
        <f>IF(DY34&lt;1,Recommondations!H11,"-")</f>
        <v>#DIV/0!</v>
      </c>
      <c r="EL34" s="352"/>
      <c r="EM34" s="352"/>
      <c r="EN34" s="352"/>
      <c r="EO34" s="352"/>
      <c r="EP34" s="352"/>
      <c r="EQ34" s="353"/>
    </row>
    <row r="35" spans="1:155" s="1" customFormat="1" ht="35" customHeight="1" x14ac:dyDescent="0.2">
      <c r="A35" s="339" t="s">
        <v>158</v>
      </c>
      <c r="B35" s="130"/>
      <c r="C35" s="7">
        <v>34</v>
      </c>
      <c r="D35" s="119" t="s">
        <v>37</v>
      </c>
      <c r="E35" s="135">
        <f>'Input data questionnaire'!E35</f>
        <v>0</v>
      </c>
      <c r="F35" s="135">
        <f>'Input data questionnaire'!F35</f>
        <v>0</v>
      </c>
      <c r="G35" s="135">
        <f>'Input data questionnaire'!G35</f>
        <v>0</v>
      </c>
      <c r="H35" s="135">
        <f>'Input data questionnaire'!H35</f>
        <v>0</v>
      </c>
      <c r="I35" s="135">
        <f>'Input data questionnaire'!I35</f>
        <v>0</v>
      </c>
      <c r="J35" s="135">
        <f>'Input data questionnaire'!J35</f>
        <v>0</v>
      </c>
      <c r="K35" s="135">
        <f>'Input data questionnaire'!K35</f>
        <v>0</v>
      </c>
      <c r="L35" s="135">
        <f>'Input data questionnaire'!L35</f>
        <v>0</v>
      </c>
      <c r="M35" s="135">
        <f>'Input data questionnaire'!M35</f>
        <v>0</v>
      </c>
      <c r="N35" s="135">
        <f>'Input data questionnaire'!N35</f>
        <v>0</v>
      </c>
      <c r="O35" s="135">
        <f>'Input data questionnaire'!O35</f>
        <v>0</v>
      </c>
      <c r="P35" s="135">
        <f>'Input data questionnaire'!P35</f>
        <v>0</v>
      </c>
      <c r="Q35" s="135">
        <f>'Input data questionnaire'!Q35</f>
        <v>0</v>
      </c>
      <c r="R35" s="135">
        <f>'Input data questionnaire'!R35</f>
        <v>0</v>
      </c>
      <c r="S35" s="135">
        <f>'Input data questionnaire'!S35</f>
        <v>0</v>
      </c>
      <c r="T35" s="135">
        <f>'Input data questionnaire'!T35</f>
        <v>0</v>
      </c>
      <c r="U35" s="135">
        <f>'Input data questionnaire'!U35</f>
        <v>0</v>
      </c>
      <c r="V35" s="135">
        <f>'Input data questionnaire'!V35</f>
        <v>0</v>
      </c>
      <c r="W35" s="135">
        <f>'Input data questionnaire'!W35</f>
        <v>0</v>
      </c>
      <c r="X35" s="135">
        <f>'Input data questionnaire'!X35</f>
        <v>0</v>
      </c>
      <c r="Y35" s="135">
        <f>'Input data questionnaire'!Y35</f>
        <v>0</v>
      </c>
      <c r="Z35" s="135">
        <f>'Input data questionnaire'!Z35</f>
        <v>0</v>
      </c>
      <c r="AA35" s="135">
        <f>'Input data questionnaire'!AA35</f>
        <v>0</v>
      </c>
      <c r="AB35" s="135">
        <f>'Input data questionnaire'!AB35</f>
        <v>0</v>
      </c>
      <c r="AC35" s="135">
        <f>'Input data questionnaire'!AC35</f>
        <v>0</v>
      </c>
      <c r="AD35" s="135">
        <f>'Input data questionnaire'!AD35</f>
        <v>0</v>
      </c>
      <c r="AE35" s="135">
        <f>'Input data questionnaire'!AE35</f>
        <v>0</v>
      </c>
      <c r="AF35" s="135">
        <f>'Input data questionnaire'!AF35</f>
        <v>0</v>
      </c>
      <c r="AG35" s="135">
        <f>'Input data questionnaire'!AG35</f>
        <v>0</v>
      </c>
      <c r="AH35" s="135">
        <f>'Input data questionnaire'!AH35</f>
        <v>0</v>
      </c>
      <c r="AI35" s="135">
        <f>'Input data questionnaire'!AI35</f>
        <v>0</v>
      </c>
      <c r="AJ35" s="135">
        <f>'Input data questionnaire'!AJ35</f>
        <v>0</v>
      </c>
      <c r="AK35" s="135">
        <f>'Input data questionnaire'!AK35</f>
        <v>0</v>
      </c>
      <c r="AL35" s="135">
        <f>'Input data questionnaire'!AL35</f>
        <v>0</v>
      </c>
      <c r="AM35" s="135">
        <f>'Input data questionnaire'!AM35</f>
        <v>0</v>
      </c>
      <c r="AN35" s="135">
        <f>'Input data questionnaire'!AN35</f>
        <v>0</v>
      </c>
      <c r="AO35" s="135">
        <f>'Input data questionnaire'!AO35</f>
        <v>0</v>
      </c>
      <c r="AP35" s="135">
        <f>'Input data questionnaire'!AP35</f>
        <v>0</v>
      </c>
      <c r="AQ35" s="135">
        <f>'Input data questionnaire'!AQ35</f>
        <v>0</v>
      </c>
      <c r="AR35" s="135">
        <f>'Input data questionnaire'!AR35</f>
        <v>0</v>
      </c>
      <c r="AS35" s="135">
        <f>'Input data questionnaire'!AS35</f>
        <v>0</v>
      </c>
      <c r="AT35" s="135">
        <f>'Input data questionnaire'!AT35</f>
        <v>0</v>
      </c>
      <c r="AU35" s="135">
        <f>'Input data questionnaire'!AU35</f>
        <v>0</v>
      </c>
      <c r="AV35" s="135">
        <f>'Input data questionnaire'!AV35</f>
        <v>0</v>
      </c>
      <c r="AW35" s="135">
        <f>'Input data questionnaire'!AW35</f>
        <v>0</v>
      </c>
      <c r="AX35" s="135">
        <f>'Input data questionnaire'!AX35</f>
        <v>0</v>
      </c>
      <c r="AY35" s="135">
        <f>'Input data questionnaire'!AY35</f>
        <v>0</v>
      </c>
      <c r="AZ35" s="135">
        <f>'Input data questionnaire'!AZ35</f>
        <v>0</v>
      </c>
      <c r="BA35" s="135">
        <f>'Input data questionnaire'!BA35</f>
        <v>0</v>
      </c>
      <c r="BB35" s="135">
        <f>'Input data questionnaire'!BB35</f>
        <v>0</v>
      </c>
      <c r="BC35" s="135">
        <f>'Input data questionnaire'!BC35</f>
        <v>0</v>
      </c>
      <c r="BD35" s="135">
        <f>'Input data questionnaire'!BD35</f>
        <v>0</v>
      </c>
      <c r="BE35" s="135">
        <f>'Input data questionnaire'!BE35</f>
        <v>0</v>
      </c>
      <c r="BF35" s="135">
        <f>'Input data questionnaire'!BF35</f>
        <v>0</v>
      </c>
      <c r="BG35" s="135">
        <f>'Input data questionnaire'!BG35</f>
        <v>0</v>
      </c>
      <c r="BH35" s="135">
        <f>'Input data questionnaire'!BH35</f>
        <v>0</v>
      </c>
      <c r="BI35" s="135">
        <f>'Input data questionnaire'!BI35</f>
        <v>0</v>
      </c>
      <c r="BJ35" s="135">
        <f>'Input data questionnaire'!BJ35</f>
        <v>0</v>
      </c>
      <c r="BK35" s="135">
        <f>'Input data questionnaire'!BK35</f>
        <v>0</v>
      </c>
      <c r="BL35" s="135">
        <f>'Input data questionnaire'!BL35</f>
        <v>0</v>
      </c>
      <c r="BM35" s="135">
        <f>'Input data questionnaire'!BM35</f>
        <v>0</v>
      </c>
      <c r="BN35" s="135">
        <f>'Input data questionnaire'!BN35</f>
        <v>0</v>
      </c>
      <c r="BO35" s="135">
        <f>'Input data questionnaire'!BO35</f>
        <v>0</v>
      </c>
      <c r="BP35" s="135">
        <f>'Input data questionnaire'!BP35</f>
        <v>0</v>
      </c>
      <c r="BQ35" s="135">
        <f>'Input data questionnaire'!BQ35</f>
        <v>0</v>
      </c>
      <c r="BR35" s="135">
        <f>'Input data questionnaire'!BR35</f>
        <v>0</v>
      </c>
      <c r="BS35" s="135">
        <f>'Input data questionnaire'!BS35</f>
        <v>0</v>
      </c>
      <c r="BT35" s="135">
        <f>'Input data questionnaire'!BT35</f>
        <v>0</v>
      </c>
      <c r="BU35" s="135">
        <f>'Input data questionnaire'!BU35</f>
        <v>0</v>
      </c>
      <c r="BV35" s="135">
        <f>'Input data questionnaire'!BV35</f>
        <v>0</v>
      </c>
      <c r="BW35" s="135">
        <f>'Input data questionnaire'!BW35</f>
        <v>0</v>
      </c>
      <c r="BX35" s="135">
        <f>'Input data questionnaire'!BX35</f>
        <v>0</v>
      </c>
      <c r="BY35" s="135">
        <f>'Input data questionnaire'!BY35</f>
        <v>0</v>
      </c>
      <c r="BZ35" s="135">
        <f>'Input data questionnaire'!BZ35</f>
        <v>0</v>
      </c>
      <c r="CA35" s="135">
        <f>'Input data questionnaire'!CA35</f>
        <v>0</v>
      </c>
      <c r="CB35" s="135">
        <f>'Input data questionnaire'!CB35</f>
        <v>0</v>
      </c>
      <c r="CC35" s="135">
        <f>'Input data questionnaire'!CC35</f>
        <v>0</v>
      </c>
      <c r="CD35" s="135">
        <f>'Input data questionnaire'!CD35</f>
        <v>0</v>
      </c>
      <c r="CE35" s="135">
        <f>'Input data questionnaire'!CE35</f>
        <v>0</v>
      </c>
      <c r="CF35" s="135">
        <f>'Input data questionnaire'!CF35</f>
        <v>0</v>
      </c>
      <c r="CG35" s="135">
        <f>'Input data questionnaire'!CG35</f>
        <v>0</v>
      </c>
      <c r="CH35" s="135">
        <f>'Input data questionnaire'!CH35</f>
        <v>0</v>
      </c>
      <c r="CI35" s="135">
        <f>'Input data questionnaire'!CI35</f>
        <v>0</v>
      </c>
      <c r="CJ35" s="135">
        <f>'Input data questionnaire'!CJ35</f>
        <v>0</v>
      </c>
      <c r="CK35" s="135">
        <f>'Input data questionnaire'!CK35</f>
        <v>0</v>
      </c>
      <c r="CL35" s="135">
        <f>'Input data questionnaire'!CL35</f>
        <v>0</v>
      </c>
      <c r="CM35" s="135">
        <f>'Input data questionnaire'!CM35</f>
        <v>0</v>
      </c>
      <c r="CN35" s="135">
        <f>'Input data questionnaire'!CN35</f>
        <v>0</v>
      </c>
      <c r="CO35" s="135">
        <f>'Input data questionnaire'!CO35</f>
        <v>0</v>
      </c>
      <c r="CP35" s="135">
        <f>'Input data questionnaire'!CP35</f>
        <v>0</v>
      </c>
      <c r="CQ35" s="135">
        <f>'Input data questionnaire'!CQ35</f>
        <v>0</v>
      </c>
      <c r="CR35" s="135">
        <f>'Input data questionnaire'!CR35</f>
        <v>0</v>
      </c>
      <c r="CS35" s="135">
        <f>'Input data questionnaire'!CS35</f>
        <v>0</v>
      </c>
      <c r="CT35" s="135">
        <f>'Input data questionnaire'!CT35</f>
        <v>0</v>
      </c>
      <c r="CU35" s="135">
        <f>'Input data questionnaire'!CU35</f>
        <v>0</v>
      </c>
      <c r="CV35" s="135">
        <f>'Input data questionnaire'!CV35</f>
        <v>0</v>
      </c>
      <c r="CW35" s="135">
        <f>'Input data questionnaire'!CW35</f>
        <v>0</v>
      </c>
      <c r="CX35" s="135">
        <f>'Input data questionnaire'!CX35</f>
        <v>0</v>
      </c>
      <c r="CY35" s="135">
        <f>'Input data questionnaire'!CY35</f>
        <v>0</v>
      </c>
      <c r="CZ35" s="135">
        <f>'Input data questionnaire'!CZ35</f>
        <v>0</v>
      </c>
      <c r="DB35" s="2">
        <f t="shared" ref="DB35:DB66" si="5">COUNTIF(E35:BB35,"1")</f>
        <v>0</v>
      </c>
      <c r="DC35" s="38">
        <f t="shared" si="2"/>
        <v>0</v>
      </c>
      <c r="DD35" s="2">
        <f t="shared" ref="DD35:DD66" si="6">COUNTIF(E35:BB35,"3")</f>
        <v>0</v>
      </c>
      <c r="DF35" s="38">
        <f>'Input data questionnaire'!DB35</f>
        <v>0</v>
      </c>
      <c r="DH35" s="17" t="e">
        <f t="shared" si="3"/>
        <v>#DIV/0!</v>
      </c>
      <c r="DJ35" s="2"/>
      <c r="DK35" s="10"/>
      <c r="DL35" s="10"/>
      <c r="DN35" s="2"/>
      <c r="DR35" s="2"/>
      <c r="DS35" s="2"/>
      <c r="DT35" s="2"/>
      <c r="EC35" s="324" t="e">
        <f>IF(DH35&lt;=0.75,Recommondations!D37,"-")</f>
        <v>#DIV/0!</v>
      </c>
      <c r="ED35" s="324"/>
      <c r="EE35" s="324"/>
      <c r="EF35" s="324"/>
      <c r="EG35" s="324"/>
      <c r="EH35" s="324"/>
      <c r="EI35" s="324"/>
    </row>
    <row r="36" spans="1:155" s="1" customFormat="1" ht="35" customHeight="1" x14ac:dyDescent="0.2">
      <c r="A36" s="337"/>
      <c r="B36" s="131"/>
      <c r="C36" s="9">
        <v>35</v>
      </c>
      <c r="D36" s="118" t="s">
        <v>38</v>
      </c>
      <c r="E36" s="135">
        <f>'Input data questionnaire'!E36</f>
        <v>0</v>
      </c>
      <c r="F36" s="135">
        <f>'Input data questionnaire'!F36</f>
        <v>0</v>
      </c>
      <c r="G36" s="135">
        <f>'Input data questionnaire'!G36</f>
        <v>0</v>
      </c>
      <c r="H36" s="135">
        <f>'Input data questionnaire'!H36</f>
        <v>0</v>
      </c>
      <c r="I36" s="135">
        <f>'Input data questionnaire'!I36</f>
        <v>0</v>
      </c>
      <c r="J36" s="135">
        <f>'Input data questionnaire'!J36</f>
        <v>0</v>
      </c>
      <c r="K36" s="135">
        <f>'Input data questionnaire'!K36</f>
        <v>0</v>
      </c>
      <c r="L36" s="135">
        <f>'Input data questionnaire'!L36</f>
        <v>0</v>
      </c>
      <c r="M36" s="135">
        <f>'Input data questionnaire'!M36</f>
        <v>0</v>
      </c>
      <c r="N36" s="135">
        <f>'Input data questionnaire'!N36</f>
        <v>0</v>
      </c>
      <c r="O36" s="135">
        <f>'Input data questionnaire'!O36</f>
        <v>0</v>
      </c>
      <c r="P36" s="135">
        <f>'Input data questionnaire'!P36</f>
        <v>0</v>
      </c>
      <c r="Q36" s="135">
        <f>'Input data questionnaire'!Q36</f>
        <v>0</v>
      </c>
      <c r="R36" s="135">
        <f>'Input data questionnaire'!R36</f>
        <v>0</v>
      </c>
      <c r="S36" s="135">
        <f>'Input data questionnaire'!S36</f>
        <v>0</v>
      </c>
      <c r="T36" s="135">
        <f>'Input data questionnaire'!T36</f>
        <v>0</v>
      </c>
      <c r="U36" s="135">
        <f>'Input data questionnaire'!U36</f>
        <v>0</v>
      </c>
      <c r="V36" s="135">
        <f>'Input data questionnaire'!V36</f>
        <v>0</v>
      </c>
      <c r="W36" s="135">
        <f>'Input data questionnaire'!W36</f>
        <v>0</v>
      </c>
      <c r="X36" s="135">
        <f>'Input data questionnaire'!X36</f>
        <v>0</v>
      </c>
      <c r="Y36" s="135">
        <f>'Input data questionnaire'!Y36</f>
        <v>0</v>
      </c>
      <c r="Z36" s="135">
        <f>'Input data questionnaire'!Z36</f>
        <v>0</v>
      </c>
      <c r="AA36" s="135">
        <f>'Input data questionnaire'!AA36</f>
        <v>0</v>
      </c>
      <c r="AB36" s="135">
        <f>'Input data questionnaire'!AB36</f>
        <v>0</v>
      </c>
      <c r="AC36" s="135">
        <f>'Input data questionnaire'!AC36</f>
        <v>0</v>
      </c>
      <c r="AD36" s="135">
        <f>'Input data questionnaire'!AD36</f>
        <v>0</v>
      </c>
      <c r="AE36" s="135">
        <f>'Input data questionnaire'!AE36</f>
        <v>0</v>
      </c>
      <c r="AF36" s="135">
        <f>'Input data questionnaire'!AF36</f>
        <v>0</v>
      </c>
      <c r="AG36" s="135">
        <f>'Input data questionnaire'!AG36</f>
        <v>0</v>
      </c>
      <c r="AH36" s="135">
        <f>'Input data questionnaire'!AH36</f>
        <v>0</v>
      </c>
      <c r="AI36" s="135">
        <f>'Input data questionnaire'!AI36</f>
        <v>0</v>
      </c>
      <c r="AJ36" s="135">
        <f>'Input data questionnaire'!AJ36</f>
        <v>0</v>
      </c>
      <c r="AK36" s="135">
        <f>'Input data questionnaire'!AK36</f>
        <v>0</v>
      </c>
      <c r="AL36" s="135">
        <f>'Input data questionnaire'!AL36</f>
        <v>0</v>
      </c>
      <c r="AM36" s="135">
        <f>'Input data questionnaire'!AM36</f>
        <v>0</v>
      </c>
      <c r="AN36" s="135">
        <f>'Input data questionnaire'!AN36</f>
        <v>0</v>
      </c>
      <c r="AO36" s="135">
        <f>'Input data questionnaire'!AO36</f>
        <v>0</v>
      </c>
      <c r="AP36" s="135">
        <f>'Input data questionnaire'!AP36</f>
        <v>0</v>
      </c>
      <c r="AQ36" s="135">
        <f>'Input data questionnaire'!AQ36</f>
        <v>0</v>
      </c>
      <c r="AR36" s="135">
        <f>'Input data questionnaire'!AR36</f>
        <v>0</v>
      </c>
      <c r="AS36" s="135">
        <f>'Input data questionnaire'!AS36</f>
        <v>0</v>
      </c>
      <c r="AT36" s="135">
        <f>'Input data questionnaire'!AT36</f>
        <v>0</v>
      </c>
      <c r="AU36" s="135">
        <f>'Input data questionnaire'!AU36</f>
        <v>0</v>
      </c>
      <c r="AV36" s="135">
        <f>'Input data questionnaire'!AV36</f>
        <v>0</v>
      </c>
      <c r="AW36" s="135">
        <f>'Input data questionnaire'!AW36</f>
        <v>0</v>
      </c>
      <c r="AX36" s="135">
        <f>'Input data questionnaire'!AX36</f>
        <v>0</v>
      </c>
      <c r="AY36" s="135">
        <f>'Input data questionnaire'!AY36</f>
        <v>0</v>
      </c>
      <c r="AZ36" s="135">
        <f>'Input data questionnaire'!AZ36</f>
        <v>0</v>
      </c>
      <c r="BA36" s="135">
        <f>'Input data questionnaire'!BA36</f>
        <v>0</v>
      </c>
      <c r="BB36" s="135">
        <f>'Input data questionnaire'!BB36</f>
        <v>0</v>
      </c>
      <c r="BC36" s="135">
        <f>'Input data questionnaire'!BC36</f>
        <v>0</v>
      </c>
      <c r="BD36" s="135">
        <f>'Input data questionnaire'!BD36</f>
        <v>0</v>
      </c>
      <c r="BE36" s="135">
        <f>'Input data questionnaire'!BE36</f>
        <v>0</v>
      </c>
      <c r="BF36" s="135">
        <f>'Input data questionnaire'!BF36</f>
        <v>0</v>
      </c>
      <c r="BG36" s="135">
        <f>'Input data questionnaire'!BG36</f>
        <v>0</v>
      </c>
      <c r="BH36" s="135">
        <f>'Input data questionnaire'!BH36</f>
        <v>0</v>
      </c>
      <c r="BI36" s="135">
        <f>'Input data questionnaire'!BI36</f>
        <v>0</v>
      </c>
      <c r="BJ36" s="135">
        <f>'Input data questionnaire'!BJ36</f>
        <v>0</v>
      </c>
      <c r="BK36" s="135">
        <f>'Input data questionnaire'!BK36</f>
        <v>0</v>
      </c>
      <c r="BL36" s="135">
        <f>'Input data questionnaire'!BL36</f>
        <v>0</v>
      </c>
      <c r="BM36" s="135">
        <f>'Input data questionnaire'!BM36</f>
        <v>0</v>
      </c>
      <c r="BN36" s="135">
        <f>'Input data questionnaire'!BN36</f>
        <v>0</v>
      </c>
      <c r="BO36" s="135">
        <f>'Input data questionnaire'!BO36</f>
        <v>0</v>
      </c>
      <c r="BP36" s="135">
        <f>'Input data questionnaire'!BP36</f>
        <v>0</v>
      </c>
      <c r="BQ36" s="135">
        <f>'Input data questionnaire'!BQ36</f>
        <v>0</v>
      </c>
      <c r="BR36" s="135">
        <f>'Input data questionnaire'!BR36</f>
        <v>0</v>
      </c>
      <c r="BS36" s="135">
        <f>'Input data questionnaire'!BS36</f>
        <v>0</v>
      </c>
      <c r="BT36" s="135">
        <f>'Input data questionnaire'!BT36</f>
        <v>0</v>
      </c>
      <c r="BU36" s="135">
        <f>'Input data questionnaire'!BU36</f>
        <v>0</v>
      </c>
      <c r="BV36" s="135">
        <f>'Input data questionnaire'!BV36</f>
        <v>0</v>
      </c>
      <c r="BW36" s="135">
        <f>'Input data questionnaire'!BW36</f>
        <v>0</v>
      </c>
      <c r="BX36" s="135">
        <f>'Input data questionnaire'!BX36</f>
        <v>0</v>
      </c>
      <c r="BY36" s="135">
        <f>'Input data questionnaire'!BY36</f>
        <v>0</v>
      </c>
      <c r="BZ36" s="135">
        <f>'Input data questionnaire'!BZ36</f>
        <v>0</v>
      </c>
      <c r="CA36" s="135">
        <f>'Input data questionnaire'!CA36</f>
        <v>0</v>
      </c>
      <c r="CB36" s="135">
        <f>'Input data questionnaire'!CB36</f>
        <v>0</v>
      </c>
      <c r="CC36" s="135">
        <f>'Input data questionnaire'!CC36</f>
        <v>0</v>
      </c>
      <c r="CD36" s="135">
        <f>'Input data questionnaire'!CD36</f>
        <v>0</v>
      </c>
      <c r="CE36" s="135">
        <f>'Input data questionnaire'!CE36</f>
        <v>0</v>
      </c>
      <c r="CF36" s="135">
        <f>'Input data questionnaire'!CF36</f>
        <v>0</v>
      </c>
      <c r="CG36" s="135">
        <f>'Input data questionnaire'!CG36</f>
        <v>0</v>
      </c>
      <c r="CH36" s="135">
        <f>'Input data questionnaire'!CH36</f>
        <v>0</v>
      </c>
      <c r="CI36" s="135">
        <f>'Input data questionnaire'!CI36</f>
        <v>0</v>
      </c>
      <c r="CJ36" s="135">
        <f>'Input data questionnaire'!CJ36</f>
        <v>0</v>
      </c>
      <c r="CK36" s="135">
        <f>'Input data questionnaire'!CK36</f>
        <v>0</v>
      </c>
      <c r="CL36" s="135">
        <f>'Input data questionnaire'!CL36</f>
        <v>0</v>
      </c>
      <c r="CM36" s="135">
        <f>'Input data questionnaire'!CM36</f>
        <v>0</v>
      </c>
      <c r="CN36" s="135">
        <f>'Input data questionnaire'!CN36</f>
        <v>0</v>
      </c>
      <c r="CO36" s="135">
        <f>'Input data questionnaire'!CO36</f>
        <v>0</v>
      </c>
      <c r="CP36" s="135">
        <f>'Input data questionnaire'!CP36</f>
        <v>0</v>
      </c>
      <c r="CQ36" s="135">
        <f>'Input data questionnaire'!CQ36</f>
        <v>0</v>
      </c>
      <c r="CR36" s="135">
        <f>'Input data questionnaire'!CR36</f>
        <v>0</v>
      </c>
      <c r="CS36" s="135">
        <f>'Input data questionnaire'!CS36</f>
        <v>0</v>
      </c>
      <c r="CT36" s="135">
        <f>'Input data questionnaire'!CT36</f>
        <v>0</v>
      </c>
      <c r="CU36" s="135">
        <f>'Input data questionnaire'!CU36</f>
        <v>0</v>
      </c>
      <c r="CV36" s="135">
        <f>'Input data questionnaire'!CV36</f>
        <v>0</v>
      </c>
      <c r="CW36" s="135">
        <f>'Input data questionnaire'!CW36</f>
        <v>0</v>
      </c>
      <c r="CX36" s="135">
        <f>'Input data questionnaire'!CX36</f>
        <v>0</v>
      </c>
      <c r="CY36" s="135">
        <f>'Input data questionnaire'!CY36</f>
        <v>0</v>
      </c>
      <c r="CZ36" s="135">
        <f>'Input data questionnaire'!CZ36</f>
        <v>0</v>
      </c>
      <c r="DB36" s="2">
        <f t="shared" si="5"/>
        <v>0</v>
      </c>
      <c r="DC36" s="38">
        <f t="shared" si="2"/>
        <v>0</v>
      </c>
      <c r="DD36" s="2">
        <f t="shared" si="6"/>
        <v>0</v>
      </c>
      <c r="DF36" s="38">
        <f>'Input data questionnaire'!DB36</f>
        <v>0</v>
      </c>
      <c r="DH36" s="17" t="e">
        <f t="shared" si="3"/>
        <v>#DIV/0!</v>
      </c>
      <c r="DJ36" s="37" t="e">
        <f>AVERAGE(DH35:DH36)</f>
        <v>#DIV/0!</v>
      </c>
      <c r="DK36" s="10"/>
      <c r="DL36" s="40" t="e">
        <f>IF(DJ36&gt;=0.75,1,0)</f>
        <v>#DIV/0!</v>
      </c>
      <c r="DN36" s="17">
        <f>IF('Review Doc'!D11="X",1,0)</f>
        <v>0</v>
      </c>
      <c r="DR36" s="2"/>
      <c r="DS36" s="2"/>
      <c r="DT36" s="2">
        <v>2</v>
      </c>
      <c r="DV36" s="50" t="e">
        <f>SUM(DL36+DN36)*DT36</f>
        <v>#DIV/0!</v>
      </c>
      <c r="DY36" s="147" t="e">
        <f>'Review Doc'!J11</f>
        <v>#DIV/0!</v>
      </c>
      <c r="DZ36" s="147"/>
      <c r="EA36" s="147"/>
      <c r="EC36" s="324" t="e">
        <f>IF(DH36&lt;=0.75,Recommondations!D38,"-")</f>
        <v>#DIV/0!</v>
      </c>
      <c r="ED36" s="324"/>
      <c r="EE36" s="324"/>
      <c r="EF36" s="324"/>
      <c r="EG36" s="324"/>
      <c r="EH36" s="324"/>
      <c r="EI36" s="324"/>
      <c r="EK36" s="351" t="e">
        <f>IF(DY36&lt;1,Recommondations!H12,"-")</f>
        <v>#DIV/0!</v>
      </c>
      <c r="EL36" s="352"/>
      <c r="EM36" s="352"/>
      <c r="EN36" s="352"/>
      <c r="EO36" s="352"/>
      <c r="EP36" s="352"/>
      <c r="EQ36" s="353"/>
    </row>
    <row r="37" spans="1:155" s="1" customFormat="1" ht="35" customHeight="1" x14ac:dyDescent="0.2">
      <c r="A37" s="337"/>
      <c r="B37" s="131"/>
      <c r="C37" s="9">
        <v>36</v>
      </c>
      <c r="D37" s="121" t="s">
        <v>39</v>
      </c>
      <c r="E37" s="135">
        <f>'Input data questionnaire'!E37</f>
        <v>0</v>
      </c>
      <c r="F37" s="135">
        <f>'Input data questionnaire'!F37</f>
        <v>0</v>
      </c>
      <c r="G37" s="135">
        <f>'Input data questionnaire'!G37</f>
        <v>0</v>
      </c>
      <c r="H37" s="135">
        <f>'Input data questionnaire'!H37</f>
        <v>0</v>
      </c>
      <c r="I37" s="135">
        <f>'Input data questionnaire'!I37</f>
        <v>0</v>
      </c>
      <c r="J37" s="135">
        <f>'Input data questionnaire'!J37</f>
        <v>0</v>
      </c>
      <c r="K37" s="135">
        <f>'Input data questionnaire'!K37</f>
        <v>0</v>
      </c>
      <c r="L37" s="135">
        <f>'Input data questionnaire'!L37</f>
        <v>0</v>
      </c>
      <c r="M37" s="135">
        <f>'Input data questionnaire'!M37</f>
        <v>0</v>
      </c>
      <c r="N37" s="135">
        <f>'Input data questionnaire'!N37</f>
        <v>0</v>
      </c>
      <c r="O37" s="135">
        <f>'Input data questionnaire'!O37</f>
        <v>0</v>
      </c>
      <c r="P37" s="135">
        <f>'Input data questionnaire'!P37</f>
        <v>0</v>
      </c>
      <c r="Q37" s="135">
        <f>'Input data questionnaire'!Q37</f>
        <v>0</v>
      </c>
      <c r="R37" s="135">
        <f>'Input data questionnaire'!R37</f>
        <v>0</v>
      </c>
      <c r="S37" s="135">
        <f>'Input data questionnaire'!S37</f>
        <v>0</v>
      </c>
      <c r="T37" s="135">
        <f>'Input data questionnaire'!T37</f>
        <v>0</v>
      </c>
      <c r="U37" s="135">
        <f>'Input data questionnaire'!U37</f>
        <v>0</v>
      </c>
      <c r="V37" s="135">
        <f>'Input data questionnaire'!V37</f>
        <v>0</v>
      </c>
      <c r="W37" s="135">
        <f>'Input data questionnaire'!W37</f>
        <v>0</v>
      </c>
      <c r="X37" s="135">
        <f>'Input data questionnaire'!X37</f>
        <v>0</v>
      </c>
      <c r="Y37" s="135">
        <f>'Input data questionnaire'!Y37</f>
        <v>0</v>
      </c>
      <c r="Z37" s="135">
        <f>'Input data questionnaire'!Z37</f>
        <v>0</v>
      </c>
      <c r="AA37" s="135">
        <f>'Input data questionnaire'!AA37</f>
        <v>0</v>
      </c>
      <c r="AB37" s="135">
        <f>'Input data questionnaire'!AB37</f>
        <v>0</v>
      </c>
      <c r="AC37" s="135">
        <f>'Input data questionnaire'!AC37</f>
        <v>0</v>
      </c>
      <c r="AD37" s="135">
        <f>'Input data questionnaire'!AD37</f>
        <v>0</v>
      </c>
      <c r="AE37" s="135">
        <f>'Input data questionnaire'!AE37</f>
        <v>0</v>
      </c>
      <c r="AF37" s="135">
        <f>'Input data questionnaire'!AF37</f>
        <v>0</v>
      </c>
      <c r="AG37" s="135">
        <f>'Input data questionnaire'!AG37</f>
        <v>0</v>
      </c>
      <c r="AH37" s="135">
        <f>'Input data questionnaire'!AH37</f>
        <v>0</v>
      </c>
      <c r="AI37" s="135">
        <f>'Input data questionnaire'!AI37</f>
        <v>0</v>
      </c>
      <c r="AJ37" s="135">
        <f>'Input data questionnaire'!AJ37</f>
        <v>0</v>
      </c>
      <c r="AK37" s="135">
        <f>'Input data questionnaire'!AK37</f>
        <v>0</v>
      </c>
      <c r="AL37" s="135">
        <f>'Input data questionnaire'!AL37</f>
        <v>0</v>
      </c>
      <c r="AM37" s="135">
        <f>'Input data questionnaire'!AM37</f>
        <v>0</v>
      </c>
      <c r="AN37" s="135">
        <f>'Input data questionnaire'!AN37</f>
        <v>0</v>
      </c>
      <c r="AO37" s="135">
        <f>'Input data questionnaire'!AO37</f>
        <v>0</v>
      </c>
      <c r="AP37" s="135">
        <f>'Input data questionnaire'!AP37</f>
        <v>0</v>
      </c>
      <c r="AQ37" s="135">
        <f>'Input data questionnaire'!AQ37</f>
        <v>0</v>
      </c>
      <c r="AR37" s="135">
        <f>'Input data questionnaire'!AR37</f>
        <v>0</v>
      </c>
      <c r="AS37" s="135">
        <f>'Input data questionnaire'!AS37</f>
        <v>0</v>
      </c>
      <c r="AT37" s="135">
        <f>'Input data questionnaire'!AT37</f>
        <v>0</v>
      </c>
      <c r="AU37" s="135">
        <f>'Input data questionnaire'!AU37</f>
        <v>0</v>
      </c>
      <c r="AV37" s="135">
        <f>'Input data questionnaire'!AV37</f>
        <v>0</v>
      </c>
      <c r="AW37" s="135">
        <f>'Input data questionnaire'!AW37</f>
        <v>0</v>
      </c>
      <c r="AX37" s="135">
        <f>'Input data questionnaire'!AX37</f>
        <v>0</v>
      </c>
      <c r="AY37" s="135">
        <f>'Input data questionnaire'!AY37</f>
        <v>0</v>
      </c>
      <c r="AZ37" s="135">
        <f>'Input data questionnaire'!AZ37</f>
        <v>0</v>
      </c>
      <c r="BA37" s="135">
        <f>'Input data questionnaire'!BA37</f>
        <v>0</v>
      </c>
      <c r="BB37" s="135">
        <f>'Input data questionnaire'!BB37</f>
        <v>0</v>
      </c>
      <c r="BC37" s="135">
        <f>'Input data questionnaire'!BC37</f>
        <v>0</v>
      </c>
      <c r="BD37" s="135">
        <f>'Input data questionnaire'!BD37</f>
        <v>0</v>
      </c>
      <c r="BE37" s="135">
        <f>'Input data questionnaire'!BE37</f>
        <v>0</v>
      </c>
      <c r="BF37" s="135">
        <f>'Input data questionnaire'!BF37</f>
        <v>0</v>
      </c>
      <c r="BG37" s="135">
        <f>'Input data questionnaire'!BG37</f>
        <v>0</v>
      </c>
      <c r="BH37" s="135">
        <f>'Input data questionnaire'!BH37</f>
        <v>0</v>
      </c>
      <c r="BI37" s="135">
        <f>'Input data questionnaire'!BI37</f>
        <v>0</v>
      </c>
      <c r="BJ37" s="135">
        <f>'Input data questionnaire'!BJ37</f>
        <v>0</v>
      </c>
      <c r="BK37" s="135">
        <f>'Input data questionnaire'!BK37</f>
        <v>0</v>
      </c>
      <c r="BL37" s="135">
        <f>'Input data questionnaire'!BL37</f>
        <v>0</v>
      </c>
      <c r="BM37" s="135">
        <f>'Input data questionnaire'!BM37</f>
        <v>0</v>
      </c>
      <c r="BN37" s="135">
        <f>'Input data questionnaire'!BN37</f>
        <v>0</v>
      </c>
      <c r="BO37" s="135">
        <f>'Input data questionnaire'!BO37</f>
        <v>0</v>
      </c>
      <c r="BP37" s="135">
        <f>'Input data questionnaire'!BP37</f>
        <v>0</v>
      </c>
      <c r="BQ37" s="135">
        <f>'Input data questionnaire'!BQ37</f>
        <v>0</v>
      </c>
      <c r="BR37" s="135">
        <f>'Input data questionnaire'!BR37</f>
        <v>0</v>
      </c>
      <c r="BS37" s="135">
        <f>'Input data questionnaire'!BS37</f>
        <v>0</v>
      </c>
      <c r="BT37" s="135">
        <f>'Input data questionnaire'!BT37</f>
        <v>0</v>
      </c>
      <c r="BU37" s="135">
        <f>'Input data questionnaire'!BU37</f>
        <v>0</v>
      </c>
      <c r="BV37" s="135">
        <f>'Input data questionnaire'!BV37</f>
        <v>0</v>
      </c>
      <c r="BW37" s="135">
        <f>'Input data questionnaire'!BW37</f>
        <v>0</v>
      </c>
      <c r="BX37" s="135">
        <f>'Input data questionnaire'!BX37</f>
        <v>0</v>
      </c>
      <c r="BY37" s="135">
        <f>'Input data questionnaire'!BY37</f>
        <v>0</v>
      </c>
      <c r="BZ37" s="135">
        <f>'Input data questionnaire'!BZ37</f>
        <v>0</v>
      </c>
      <c r="CA37" s="135">
        <f>'Input data questionnaire'!CA37</f>
        <v>0</v>
      </c>
      <c r="CB37" s="135">
        <f>'Input data questionnaire'!CB37</f>
        <v>0</v>
      </c>
      <c r="CC37" s="135">
        <f>'Input data questionnaire'!CC37</f>
        <v>0</v>
      </c>
      <c r="CD37" s="135">
        <f>'Input data questionnaire'!CD37</f>
        <v>0</v>
      </c>
      <c r="CE37" s="135">
        <f>'Input data questionnaire'!CE37</f>
        <v>0</v>
      </c>
      <c r="CF37" s="135">
        <f>'Input data questionnaire'!CF37</f>
        <v>0</v>
      </c>
      <c r="CG37" s="135">
        <f>'Input data questionnaire'!CG37</f>
        <v>0</v>
      </c>
      <c r="CH37" s="135">
        <f>'Input data questionnaire'!CH37</f>
        <v>0</v>
      </c>
      <c r="CI37" s="135">
        <f>'Input data questionnaire'!CI37</f>
        <v>0</v>
      </c>
      <c r="CJ37" s="135">
        <f>'Input data questionnaire'!CJ37</f>
        <v>0</v>
      </c>
      <c r="CK37" s="135">
        <f>'Input data questionnaire'!CK37</f>
        <v>0</v>
      </c>
      <c r="CL37" s="135">
        <f>'Input data questionnaire'!CL37</f>
        <v>0</v>
      </c>
      <c r="CM37" s="135">
        <f>'Input data questionnaire'!CM37</f>
        <v>0</v>
      </c>
      <c r="CN37" s="135">
        <f>'Input data questionnaire'!CN37</f>
        <v>0</v>
      </c>
      <c r="CO37" s="135">
        <f>'Input data questionnaire'!CO37</f>
        <v>0</v>
      </c>
      <c r="CP37" s="135">
        <f>'Input data questionnaire'!CP37</f>
        <v>0</v>
      </c>
      <c r="CQ37" s="135">
        <f>'Input data questionnaire'!CQ37</f>
        <v>0</v>
      </c>
      <c r="CR37" s="135">
        <f>'Input data questionnaire'!CR37</f>
        <v>0</v>
      </c>
      <c r="CS37" s="135">
        <f>'Input data questionnaire'!CS37</f>
        <v>0</v>
      </c>
      <c r="CT37" s="135">
        <f>'Input data questionnaire'!CT37</f>
        <v>0</v>
      </c>
      <c r="CU37" s="135">
        <f>'Input data questionnaire'!CU37</f>
        <v>0</v>
      </c>
      <c r="CV37" s="135">
        <f>'Input data questionnaire'!CV37</f>
        <v>0</v>
      </c>
      <c r="CW37" s="135">
        <f>'Input data questionnaire'!CW37</f>
        <v>0</v>
      </c>
      <c r="CX37" s="135">
        <f>'Input data questionnaire'!CX37</f>
        <v>0</v>
      </c>
      <c r="CY37" s="135">
        <f>'Input data questionnaire'!CY37</f>
        <v>0</v>
      </c>
      <c r="CZ37" s="135">
        <f>'Input data questionnaire'!CZ37</f>
        <v>0</v>
      </c>
      <c r="DB37" s="2">
        <f t="shared" si="5"/>
        <v>0</v>
      </c>
      <c r="DC37" s="38">
        <f t="shared" si="2"/>
        <v>0</v>
      </c>
      <c r="DD37" s="2">
        <f t="shared" si="6"/>
        <v>0</v>
      </c>
      <c r="DF37" s="38">
        <f>'Input data questionnaire'!DB37</f>
        <v>0</v>
      </c>
      <c r="DH37" s="17" t="e">
        <f t="shared" si="3"/>
        <v>#DIV/0!</v>
      </c>
      <c r="DJ37" s="2"/>
      <c r="DK37" s="10"/>
      <c r="DL37" s="10"/>
      <c r="DN37" s="2"/>
      <c r="DR37" s="2"/>
      <c r="DS37" s="2"/>
      <c r="DT37" s="2"/>
      <c r="EC37" s="324" t="e">
        <f>IF(DH37&lt;=0.75,Recommondations!D39,"-")</f>
        <v>#DIV/0!</v>
      </c>
      <c r="ED37" s="324"/>
      <c r="EE37" s="324"/>
      <c r="EF37" s="324"/>
      <c r="EG37" s="324"/>
      <c r="EH37" s="324"/>
      <c r="EI37" s="324"/>
    </row>
    <row r="38" spans="1:155" s="1" customFormat="1" ht="35" customHeight="1" x14ac:dyDescent="0.2">
      <c r="A38" s="337"/>
      <c r="B38" s="131"/>
      <c r="C38" s="9">
        <v>37</v>
      </c>
      <c r="D38" s="118" t="s">
        <v>40</v>
      </c>
      <c r="E38" s="135">
        <f>'Input data questionnaire'!E38</f>
        <v>0</v>
      </c>
      <c r="F38" s="135">
        <f>'Input data questionnaire'!F38</f>
        <v>0</v>
      </c>
      <c r="G38" s="135">
        <f>'Input data questionnaire'!G38</f>
        <v>0</v>
      </c>
      <c r="H38" s="135">
        <f>'Input data questionnaire'!H38</f>
        <v>0</v>
      </c>
      <c r="I38" s="135">
        <f>'Input data questionnaire'!I38</f>
        <v>0</v>
      </c>
      <c r="J38" s="135">
        <f>'Input data questionnaire'!J38</f>
        <v>0</v>
      </c>
      <c r="K38" s="135">
        <f>'Input data questionnaire'!K38</f>
        <v>0</v>
      </c>
      <c r="L38" s="135">
        <f>'Input data questionnaire'!L38</f>
        <v>0</v>
      </c>
      <c r="M38" s="135">
        <f>'Input data questionnaire'!M38</f>
        <v>0</v>
      </c>
      <c r="N38" s="135">
        <f>'Input data questionnaire'!N38</f>
        <v>0</v>
      </c>
      <c r="O38" s="135">
        <f>'Input data questionnaire'!O38</f>
        <v>0</v>
      </c>
      <c r="P38" s="135">
        <f>'Input data questionnaire'!P38</f>
        <v>0</v>
      </c>
      <c r="Q38" s="135">
        <f>'Input data questionnaire'!Q38</f>
        <v>0</v>
      </c>
      <c r="R38" s="135">
        <f>'Input data questionnaire'!R38</f>
        <v>0</v>
      </c>
      <c r="S38" s="135">
        <f>'Input data questionnaire'!S38</f>
        <v>0</v>
      </c>
      <c r="T38" s="135">
        <f>'Input data questionnaire'!T38</f>
        <v>0</v>
      </c>
      <c r="U38" s="135">
        <f>'Input data questionnaire'!U38</f>
        <v>0</v>
      </c>
      <c r="V38" s="135">
        <f>'Input data questionnaire'!V38</f>
        <v>0</v>
      </c>
      <c r="W38" s="135">
        <f>'Input data questionnaire'!W38</f>
        <v>0</v>
      </c>
      <c r="X38" s="135">
        <f>'Input data questionnaire'!X38</f>
        <v>0</v>
      </c>
      <c r="Y38" s="135">
        <f>'Input data questionnaire'!Y38</f>
        <v>0</v>
      </c>
      <c r="Z38" s="135">
        <f>'Input data questionnaire'!Z38</f>
        <v>0</v>
      </c>
      <c r="AA38" s="135">
        <f>'Input data questionnaire'!AA38</f>
        <v>0</v>
      </c>
      <c r="AB38" s="135">
        <f>'Input data questionnaire'!AB38</f>
        <v>0</v>
      </c>
      <c r="AC38" s="135">
        <f>'Input data questionnaire'!AC38</f>
        <v>0</v>
      </c>
      <c r="AD38" s="135">
        <f>'Input data questionnaire'!AD38</f>
        <v>0</v>
      </c>
      <c r="AE38" s="135">
        <f>'Input data questionnaire'!AE38</f>
        <v>0</v>
      </c>
      <c r="AF38" s="135">
        <f>'Input data questionnaire'!AF38</f>
        <v>0</v>
      </c>
      <c r="AG38" s="135">
        <f>'Input data questionnaire'!AG38</f>
        <v>0</v>
      </c>
      <c r="AH38" s="135">
        <f>'Input data questionnaire'!AH38</f>
        <v>0</v>
      </c>
      <c r="AI38" s="135">
        <f>'Input data questionnaire'!AI38</f>
        <v>0</v>
      </c>
      <c r="AJ38" s="135">
        <f>'Input data questionnaire'!AJ38</f>
        <v>0</v>
      </c>
      <c r="AK38" s="135">
        <f>'Input data questionnaire'!AK38</f>
        <v>0</v>
      </c>
      <c r="AL38" s="135">
        <f>'Input data questionnaire'!AL38</f>
        <v>0</v>
      </c>
      <c r="AM38" s="135">
        <f>'Input data questionnaire'!AM38</f>
        <v>0</v>
      </c>
      <c r="AN38" s="135">
        <f>'Input data questionnaire'!AN38</f>
        <v>0</v>
      </c>
      <c r="AO38" s="135">
        <f>'Input data questionnaire'!AO38</f>
        <v>0</v>
      </c>
      <c r="AP38" s="135">
        <f>'Input data questionnaire'!AP38</f>
        <v>0</v>
      </c>
      <c r="AQ38" s="135">
        <f>'Input data questionnaire'!AQ38</f>
        <v>0</v>
      </c>
      <c r="AR38" s="135">
        <f>'Input data questionnaire'!AR38</f>
        <v>0</v>
      </c>
      <c r="AS38" s="135">
        <f>'Input data questionnaire'!AS38</f>
        <v>0</v>
      </c>
      <c r="AT38" s="135">
        <f>'Input data questionnaire'!AT38</f>
        <v>0</v>
      </c>
      <c r="AU38" s="135">
        <f>'Input data questionnaire'!AU38</f>
        <v>0</v>
      </c>
      <c r="AV38" s="135">
        <f>'Input data questionnaire'!AV38</f>
        <v>0</v>
      </c>
      <c r="AW38" s="135">
        <f>'Input data questionnaire'!AW38</f>
        <v>0</v>
      </c>
      <c r="AX38" s="135">
        <f>'Input data questionnaire'!AX38</f>
        <v>0</v>
      </c>
      <c r="AY38" s="135">
        <f>'Input data questionnaire'!AY38</f>
        <v>0</v>
      </c>
      <c r="AZ38" s="135">
        <f>'Input data questionnaire'!AZ38</f>
        <v>0</v>
      </c>
      <c r="BA38" s="135">
        <f>'Input data questionnaire'!BA38</f>
        <v>0</v>
      </c>
      <c r="BB38" s="135">
        <f>'Input data questionnaire'!BB38</f>
        <v>0</v>
      </c>
      <c r="BC38" s="135">
        <f>'Input data questionnaire'!BC38</f>
        <v>0</v>
      </c>
      <c r="BD38" s="135">
        <f>'Input data questionnaire'!BD38</f>
        <v>0</v>
      </c>
      <c r="BE38" s="135">
        <f>'Input data questionnaire'!BE38</f>
        <v>0</v>
      </c>
      <c r="BF38" s="135">
        <f>'Input data questionnaire'!BF38</f>
        <v>0</v>
      </c>
      <c r="BG38" s="135">
        <f>'Input data questionnaire'!BG38</f>
        <v>0</v>
      </c>
      <c r="BH38" s="135">
        <f>'Input data questionnaire'!BH38</f>
        <v>0</v>
      </c>
      <c r="BI38" s="135">
        <f>'Input data questionnaire'!BI38</f>
        <v>0</v>
      </c>
      <c r="BJ38" s="135">
        <f>'Input data questionnaire'!BJ38</f>
        <v>0</v>
      </c>
      <c r="BK38" s="135">
        <f>'Input data questionnaire'!BK38</f>
        <v>0</v>
      </c>
      <c r="BL38" s="135">
        <f>'Input data questionnaire'!BL38</f>
        <v>0</v>
      </c>
      <c r="BM38" s="135">
        <f>'Input data questionnaire'!BM38</f>
        <v>0</v>
      </c>
      <c r="BN38" s="135">
        <f>'Input data questionnaire'!BN38</f>
        <v>0</v>
      </c>
      <c r="BO38" s="135">
        <f>'Input data questionnaire'!BO38</f>
        <v>0</v>
      </c>
      <c r="BP38" s="135">
        <f>'Input data questionnaire'!BP38</f>
        <v>0</v>
      </c>
      <c r="BQ38" s="135">
        <f>'Input data questionnaire'!BQ38</f>
        <v>0</v>
      </c>
      <c r="BR38" s="135">
        <f>'Input data questionnaire'!BR38</f>
        <v>0</v>
      </c>
      <c r="BS38" s="135">
        <f>'Input data questionnaire'!BS38</f>
        <v>0</v>
      </c>
      <c r="BT38" s="135">
        <f>'Input data questionnaire'!BT38</f>
        <v>0</v>
      </c>
      <c r="BU38" s="135">
        <f>'Input data questionnaire'!BU38</f>
        <v>0</v>
      </c>
      <c r="BV38" s="135">
        <f>'Input data questionnaire'!BV38</f>
        <v>0</v>
      </c>
      <c r="BW38" s="135">
        <f>'Input data questionnaire'!BW38</f>
        <v>0</v>
      </c>
      <c r="BX38" s="135">
        <f>'Input data questionnaire'!BX38</f>
        <v>0</v>
      </c>
      <c r="BY38" s="135">
        <f>'Input data questionnaire'!BY38</f>
        <v>0</v>
      </c>
      <c r="BZ38" s="135">
        <f>'Input data questionnaire'!BZ38</f>
        <v>0</v>
      </c>
      <c r="CA38" s="135">
        <f>'Input data questionnaire'!CA38</f>
        <v>0</v>
      </c>
      <c r="CB38" s="135">
        <f>'Input data questionnaire'!CB38</f>
        <v>0</v>
      </c>
      <c r="CC38" s="135">
        <f>'Input data questionnaire'!CC38</f>
        <v>0</v>
      </c>
      <c r="CD38" s="135">
        <f>'Input data questionnaire'!CD38</f>
        <v>0</v>
      </c>
      <c r="CE38" s="135">
        <f>'Input data questionnaire'!CE38</f>
        <v>0</v>
      </c>
      <c r="CF38" s="135">
        <f>'Input data questionnaire'!CF38</f>
        <v>0</v>
      </c>
      <c r="CG38" s="135">
        <f>'Input data questionnaire'!CG38</f>
        <v>0</v>
      </c>
      <c r="CH38" s="135">
        <f>'Input data questionnaire'!CH38</f>
        <v>0</v>
      </c>
      <c r="CI38" s="135">
        <f>'Input data questionnaire'!CI38</f>
        <v>0</v>
      </c>
      <c r="CJ38" s="135">
        <f>'Input data questionnaire'!CJ38</f>
        <v>0</v>
      </c>
      <c r="CK38" s="135">
        <f>'Input data questionnaire'!CK38</f>
        <v>0</v>
      </c>
      <c r="CL38" s="135">
        <f>'Input data questionnaire'!CL38</f>
        <v>0</v>
      </c>
      <c r="CM38" s="135">
        <f>'Input data questionnaire'!CM38</f>
        <v>0</v>
      </c>
      <c r="CN38" s="135">
        <f>'Input data questionnaire'!CN38</f>
        <v>0</v>
      </c>
      <c r="CO38" s="135">
        <f>'Input data questionnaire'!CO38</f>
        <v>0</v>
      </c>
      <c r="CP38" s="135">
        <f>'Input data questionnaire'!CP38</f>
        <v>0</v>
      </c>
      <c r="CQ38" s="135">
        <f>'Input data questionnaire'!CQ38</f>
        <v>0</v>
      </c>
      <c r="CR38" s="135">
        <f>'Input data questionnaire'!CR38</f>
        <v>0</v>
      </c>
      <c r="CS38" s="135">
        <f>'Input data questionnaire'!CS38</f>
        <v>0</v>
      </c>
      <c r="CT38" s="135">
        <f>'Input data questionnaire'!CT38</f>
        <v>0</v>
      </c>
      <c r="CU38" s="135">
        <f>'Input data questionnaire'!CU38</f>
        <v>0</v>
      </c>
      <c r="CV38" s="135">
        <f>'Input data questionnaire'!CV38</f>
        <v>0</v>
      </c>
      <c r="CW38" s="135">
        <f>'Input data questionnaire'!CW38</f>
        <v>0</v>
      </c>
      <c r="CX38" s="135">
        <f>'Input data questionnaire'!CX38</f>
        <v>0</v>
      </c>
      <c r="CY38" s="135">
        <f>'Input data questionnaire'!CY38</f>
        <v>0</v>
      </c>
      <c r="CZ38" s="135">
        <f>'Input data questionnaire'!CZ38</f>
        <v>0</v>
      </c>
      <c r="DB38" s="2">
        <f t="shared" si="5"/>
        <v>0</v>
      </c>
      <c r="DC38" s="38">
        <f t="shared" si="2"/>
        <v>0</v>
      </c>
      <c r="DD38" s="2">
        <f t="shared" si="6"/>
        <v>0</v>
      </c>
      <c r="DF38" s="38">
        <f>'Input data questionnaire'!DB38</f>
        <v>0</v>
      </c>
      <c r="DH38" s="17" t="e">
        <f t="shared" si="3"/>
        <v>#DIV/0!</v>
      </c>
      <c r="DJ38" s="37" t="e">
        <f>AVERAGE(DH37:DH38)</f>
        <v>#DIV/0!</v>
      </c>
      <c r="DK38" s="10"/>
      <c r="DL38" s="40" t="e">
        <f>IF(DJ38&gt;=0.75,1,0)</f>
        <v>#DIV/0!</v>
      </c>
      <c r="DN38" s="17">
        <f>IF('Review Doc'!D12="X",1,0)</f>
        <v>0</v>
      </c>
      <c r="DR38" s="2"/>
      <c r="DS38" s="2"/>
      <c r="DT38" s="2">
        <v>2</v>
      </c>
      <c r="DV38" s="50" t="e">
        <f>SUM(DL38+DN38)*DT38</f>
        <v>#DIV/0!</v>
      </c>
      <c r="DY38" s="147" t="e">
        <f>'Review Doc'!J12</f>
        <v>#DIV/0!</v>
      </c>
      <c r="DZ38" s="147"/>
      <c r="EA38" s="147"/>
      <c r="EC38" s="324" t="e">
        <f>IF(DH38&lt;=0.75,Recommondations!D40,"-")</f>
        <v>#DIV/0!</v>
      </c>
      <c r="ED38" s="324"/>
      <c r="EE38" s="324"/>
      <c r="EF38" s="324"/>
      <c r="EG38" s="324"/>
      <c r="EH38" s="324"/>
      <c r="EI38" s="324"/>
      <c r="EK38" s="351" t="e">
        <f>IF(DY38&lt;1,Recommondations!H13,"-")</f>
        <v>#DIV/0!</v>
      </c>
      <c r="EL38" s="352"/>
      <c r="EM38" s="352"/>
      <c r="EN38" s="352"/>
      <c r="EO38" s="352"/>
      <c r="EP38" s="352"/>
      <c r="EQ38" s="353"/>
    </row>
    <row r="39" spans="1:155" s="1" customFormat="1" ht="35" customHeight="1" x14ac:dyDescent="0.2">
      <c r="A39" s="337"/>
      <c r="B39" s="131"/>
      <c r="C39" s="9">
        <v>38</v>
      </c>
      <c r="D39" s="121" t="s">
        <v>41</v>
      </c>
      <c r="E39" s="135">
        <f>'Input data questionnaire'!E39</f>
        <v>0</v>
      </c>
      <c r="F39" s="135">
        <f>'Input data questionnaire'!F39</f>
        <v>0</v>
      </c>
      <c r="G39" s="135">
        <f>'Input data questionnaire'!G39</f>
        <v>0</v>
      </c>
      <c r="H39" s="135">
        <f>'Input data questionnaire'!H39</f>
        <v>0</v>
      </c>
      <c r="I39" s="135">
        <f>'Input data questionnaire'!I39</f>
        <v>0</v>
      </c>
      <c r="J39" s="135">
        <f>'Input data questionnaire'!J39</f>
        <v>0</v>
      </c>
      <c r="K39" s="135">
        <f>'Input data questionnaire'!K39</f>
        <v>0</v>
      </c>
      <c r="L39" s="135">
        <f>'Input data questionnaire'!L39</f>
        <v>0</v>
      </c>
      <c r="M39" s="135">
        <f>'Input data questionnaire'!M39</f>
        <v>0</v>
      </c>
      <c r="N39" s="135">
        <f>'Input data questionnaire'!N39</f>
        <v>0</v>
      </c>
      <c r="O39" s="135">
        <f>'Input data questionnaire'!O39</f>
        <v>0</v>
      </c>
      <c r="P39" s="135">
        <f>'Input data questionnaire'!P39</f>
        <v>0</v>
      </c>
      <c r="Q39" s="135">
        <f>'Input data questionnaire'!Q39</f>
        <v>0</v>
      </c>
      <c r="R39" s="135">
        <f>'Input data questionnaire'!R39</f>
        <v>0</v>
      </c>
      <c r="S39" s="135">
        <f>'Input data questionnaire'!S39</f>
        <v>0</v>
      </c>
      <c r="T39" s="135">
        <f>'Input data questionnaire'!T39</f>
        <v>0</v>
      </c>
      <c r="U39" s="135">
        <f>'Input data questionnaire'!U39</f>
        <v>0</v>
      </c>
      <c r="V39" s="135">
        <f>'Input data questionnaire'!V39</f>
        <v>0</v>
      </c>
      <c r="W39" s="135">
        <f>'Input data questionnaire'!W39</f>
        <v>0</v>
      </c>
      <c r="X39" s="135">
        <f>'Input data questionnaire'!X39</f>
        <v>0</v>
      </c>
      <c r="Y39" s="135">
        <f>'Input data questionnaire'!Y39</f>
        <v>0</v>
      </c>
      <c r="Z39" s="135">
        <f>'Input data questionnaire'!Z39</f>
        <v>0</v>
      </c>
      <c r="AA39" s="135">
        <f>'Input data questionnaire'!AA39</f>
        <v>0</v>
      </c>
      <c r="AB39" s="135">
        <f>'Input data questionnaire'!AB39</f>
        <v>0</v>
      </c>
      <c r="AC39" s="135">
        <f>'Input data questionnaire'!AC39</f>
        <v>0</v>
      </c>
      <c r="AD39" s="135">
        <f>'Input data questionnaire'!AD39</f>
        <v>0</v>
      </c>
      <c r="AE39" s="135">
        <f>'Input data questionnaire'!AE39</f>
        <v>0</v>
      </c>
      <c r="AF39" s="135">
        <f>'Input data questionnaire'!AF39</f>
        <v>0</v>
      </c>
      <c r="AG39" s="135">
        <f>'Input data questionnaire'!AG39</f>
        <v>0</v>
      </c>
      <c r="AH39" s="135">
        <f>'Input data questionnaire'!AH39</f>
        <v>0</v>
      </c>
      <c r="AI39" s="135">
        <f>'Input data questionnaire'!AI39</f>
        <v>0</v>
      </c>
      <c r="AJ39" s="135">
        <f>'Input data questionnaire'!AJ39</f>
        <v>0</v>
      </c>
      <c r="AK39" s="135">
        <f>'Input data questionnaire'!AK39</f>
        <v>0</v>
      </c>
      <c r="AL39" s="135">
        <f>'Input data questionnaire'!AL39</f>
        <v>0</v>
      </c>
      <c r="AM39" s="135">
        <f>'Input data questionnaire'!AM39</f>
        <v>0</v>
      </c>
      <c r="AN39" s="135">
        <f>'Input data questionnaire'!AN39</f>
        <v>0</v>
      </c>
      <c r="AO39" s="135">
        <f>'Input data questionnaire'!AO39</f>
        <v>0</v>
      </c>
      <c r="AP39" s="135">
        <f>'Input data questionnaire'!AP39</f>
        <v>0</v>
      </c>
      <c r="AQ39" s="135">
        <f>'Input data questionnaire'!AQ39</f>
        <v>0</v>
      </c>
      <c r="AR39" s="135">
        <f>'Input data questionnaire'!AR39</f>
        <v>0</v>
      </c>
      <c r="AS39" s="135">
        <f>'Input data questionnaire'!AS39</f>
        <v>0</v>
      </c>
      <c r="AT39" s="135">
        <f>'Input data questionnaire'!AT39</f>
        <v>0</v>
      </c>
      <c r="AU39" s="135">
        <f>'Input data questionnaire'!AU39</f>
        <v>0</v>
      </c>
      <c r="AV39" s="135">
        <f>'Input data questionnaire'!AV39</f>
        <v>0</v>
      </c>
      <c r="AW39" s="135">
        <f>'Input data questionnaire'!AW39</f>
        <v>0</v>
      </c>
      <c r="AX39" s="135">
        <f>'Input data questionnaire'!AX39</f>
        <v>0</v>
      </c>
      <c r="AY39" s="135">
        <f>'Input data questionnaire'!AY39</f>
        <v>0</v>
      </c>
      <c r="AZ39" s="135">
        <f>'Input data questionnaire'!AZ39</f>
        <v>0</v>
      </c>
      <c r="BA39" s="135">
        <f>'Input data questionnaire'!BA39</f>
        <v>0</v>
      </c>
      <c r="BB39" s="135">
        <f>'Input data questionnaire'!BB39</f>
        <v>0</v>
      </c>
      <c r="BC39" s="135">
        <f>'Input data questionnaire'!BC39</f>
        <v>0</v>
      </c>
      <c r="BD39" s="135">
        <f>'Input data questionnaire'!BD39</f>
        <v>0</v>
      </c>
      <c r="BE39" s="135">
        <f>'Input data questionnaire'!BE39</f>
        <v>0</v>
      </c>
      <c r="BF39" s="135">
        <f>'Input data questionnaire'!BF39</f>
        <v>0</v>
      </c>
      <c r="BG39" s="135">
        <f>'Input data questionnaire'!BG39</f>
        <v>0</v>
      </c>
      <c r="BH39" s="135">
        <f>'Input data questionnaire'!BH39</f>
        <v>0</v>
      </c>
      <c r="BI39" s="135">
        <f>'Input data questionnaire'!BI39</f>
        <v>0</v>
      </c>
      <c r="BJ39" s="135">
        <f>'Input data questionnaire'!BJ39</f>
        <v>0</v>
      </c>
      <c r="BK39" s="135">
        <f>'Input data questionnaire'!BK39</f>
        <v>0</v>
      </c>
      <c r="BL39" s="135">
        <f>'Input data questionnaire'!BL39</f>
        <v>0</v>
      </c>
      <c r="BM39" s="135">
        <f>'Input data questionnaire'!BM39</f>
        <v>0</v>
      </c>
      <c r="BN39" s="135">
        <f>'Input data questionnaire'!BN39</f>
        <v>0</v>
      </c>
      <c r="BO39" s="135">
        <f>'Input data questionnaire'!BO39</f>
        <v>0</v>
      </c>
      <c r="BP39" s="135">
        <f>'Input data questionnaire'!BP39</f>
        <v>0</v>
      </c>
      <c r="BQ39" s="135">
        <f>'Input data questionnaire'!BQ39</f>
        <v>0</v>
      </c>
      <c r="BR39" s="135">
        <f>'Input data questionnaire'!BR39</f>
        <v>0</v>
      </c>
      <c r="BS39" s="135">
        <f>'Input data questionnaire'!BS39</f>
        <v>0</v>
      </c>
      <c r="BT39" s="135">
        <f>'Input data questionnaire'!BT39</f>
        <v>0</v>
      </c>
      <c r="BU39" s="135">
        <f>'Input data questionnaire'!BU39</f>
        <v>0</v>
      </c>
      <c r="BV39" s="135">
        <f>'Input data questionnaire'!BV39</f>
        <v>0</v>
      </c>
      <c r="BW39" s="135">
        <f>'Input data questionnaire'!BW39</f>
        <v>0</v>
      </c>
      <c r="BX39" s="135">
        <f>'Input data questionnaire'!BX39</f>
        <v>0</v>
      </c>
      <c r="BY39" s="135">
        <f>'Input data questionnaire'!BY39</f>
        <v>0</v>
      </c>
      <c r="BZ39" s="135">
        <f>'Input data questionnaire'!BZ39</f>
        <v>0</v>
      </c>
      <c r="CA39" s="135">
        <f>'Input data questionnaire'!CA39</f>
        <v>0</v>
      </c>
      <c r="CB39" s="135">
        <f>'Input data questionnaire'!CB39</f>
        <v>0</v>
      </c>
      <c r="CC39" s="135">
        <f>'Input data questionnaire'!CC39</f>
        <v>0</v>
      </c>
      <c r="CD39" s="135">
        <f>'Input data questionnaire'!CD39</f>
        <v>0</v>
      </c>
      <c r="CE39" s="135">
        <f>'Input data questionnaire'!CE39</f>
        <v>0</v>
      </c>
      <c r="CF39" s="135">
        <f>'Input data questionnaire'!CF39</f>
        <v>0</v>
      </c>
      <c r="CG39" s="135">
        <f>'Input data questionnaire'!CG39</f>
        <v>0</v>
      </c>
      <c r="CH39" s="135">
        <f>'Input data questionnaire'!CH39</f>
        <v>0</v>
      </c>
      <c r="CI39" s="135">
        <f>'Input data questionnaire'!CI39</f>
        <v>0</v>
      </c>
      <c r="CJ39" s="135">
        <f>'Input data questionnaire'!CJ39</f>
        <v>0</v>
      </c>
      <c r="CK39" s="135">
        <f>'Input data questionnaire'!CK39</f>
        <v>0</v>
      </c>
      <c r="CL39" s="135">
        <f>'Input data questionnaire'!CL39</f>
        <v>0</v>
      </c>
      <c r="CM39" s="135">
        <f>'Input data questionnaire'!CM39</f>
        <v>0</v>
      </c>
      <c r="CN39" s="135">
        <f>'Input data questionnaire'!CN39</f>
        <v>0</v>
      </c>
      <c r="CO39" s="135">
        <f>'Input data questionnaire'!CO39</f>
        <v>0</v>
      </c>
      <c r="CP39" s="135">
        <f>'Input data questionnaire'!CP39</f>
        <v>0</v>
      </c>
      <c r="CQ39" s="135">
        <f>'Input data questionnaire'!CQ39</f>
        <v>0</v>
      </c>
      <c r="CR39" s="135">
        <f>'Input data questionnaire'!CR39</f>
        <v>0</v>
      </c>
      <c r="CS39" s="135">
        <f>'Input data questionnaire'!CS39</f>
        <v>0</v>
      </c>
      <c r="CT39" s="135">
        <f>'Input data questionnaire'!CT39</f>
        <v>0</v>
      </c>
      <c r="CU39" s="135">
        <f>'Input data questionnaire'!CU39</f>
        <v>0</v>
      </c>
      <c r="CV39" s="135">
        <f>'Input data questionnaire'!CV39</f>
        <v>0</v>
      </c>
      <c r="CW39" s="135">
        <f>'Input data questionnaire'!CW39</f>
        <v>0</v>
      </c>
      <c r="CX39" s="135">
        <f>'Input data questionnaire'!CX39</f>
        <v>0</v>
      </c>
      <c r="CY39" s="135">
        <f>'Input data questionnaire'!CY39</f>
        <v>0</v>
      </c>
      <c r="CZ39" s="135">
        <f>'Input data questionnaire'!CZ39</f>
        <v>0</v>
      </c>
      <c r="DB39" s="2">
        <f t="shared" si="5"/>
        <v>0</v>
      </c>
      <c r="DC39" s="38">
        <f t="shared" si="2"/>
        <v>0</v>
      </c>
      <c r="DD39" s="2">
        <f t="shared" si="6"/>
        <v>0</v>
      </c>
      <c r="DF39" s="38">
        <f>'Input data questionnaire'!DB39</f>
        <v>0</v>
      </c>
      <c r="DH39" s="17" t="e">
        <f t="shared" si="3"/>
        <v>#DIV/0!</v>
      </c>
      <c r="DJ39" s="2"/>
      <c r="DK39" s="10"/>
      <c r="DL39" s="10"/>
      <c r="DN39" s="2"/>
      <c r="DR39" s="2"/>
      <c r="DS39" s="2"/>
      <c r="DT39" s="2"/>
      <c r="EC39" s="324" t="e">
        <f>IF(DH39&lt;=0.75,Recommondations!D41,"-")</f>
        <v>#DIV/0!</v>
      </c>
      <c r="ED39" s="324"/>
      <c r="EE39" s="324"/>
      <c r="EF39" s="324"/>
      <c r="EG39" s="324"/>
      <c r="EH39" s="324"/>
      <c r="EI39" s="324"/>
    </row>
    <row r="40" spans="1:155" s="1" customFormat="1" ht="35" customHeight="1" x14ac:dyDescent="0.2">
      <c r="A40" s="337"/>
      <c r="B40" s="131"/>
      <c r="C40" s="9">
        <v>39</v>
      </c>
      <c r="D40" s="121" t="s">
        <v>42</v>
      </c>
      <c r="E40" s="135">
        <f>'Input data questionnaire'!E40</f>
        <v>0</v>
      </c>
      <c r="F40" s="135">
        <f>'Input data questionnaire'!F40</f>
        <v>0</v>
      </c>
      <c r="G40" s="135">
        <f>'Input data questionnaire'!G40</f>
        <v>0</v>
      </c>
      <c r="H40" s="135">
        <f>'Input data questionnaire'!H40</f>
        <v>0</v>
      </c>
      <c r="I40" s="135">
        <f>'Input data questionnaire'!I40</f>
        <v>0</v>
      </c>
      <c r="J40" s="135">
        <f>'Input data questionnaire'!J40</f>
        <v>0</v>
      </c>
      <c r="K40" s="135">
        <f>'Input data questionnaire'!K40</f>
        <v>0</v>
      </c>
      <c r="L40" s="135">
        <f>'Input data questionnaire'!L40</f>
        <v>0</v>
      </c>
      <c r="M40" s="135">
        <f>'Input data questionnaire'!M40</f>
        <v>0</v>
      </c>
      <c r="N40" s="135">
        <f>'Input data questionnaire'!N40</f>
        <v>0</v>
      </c>
      <c r="O40" s="135">
        <f>'Input data questionnaire'!O40</f>
        <v>0</v>
      </c>
      <c r="P40" s="135">
        <f>'Input data questionnaire'!P40</f>
        <v>0</v>
      </c>
      <c r="Q40" s="135">
        <f>'Input data questionnaire'!Q40</f>
        <v>0</v>
      </c>
      <c r="R40" s="135">
        <f>'Input data questionnaire'!R40</f>
        <v>0</v>
      </c>
      <c r="S40" s="135">
        <f>'Input data questionnaire'!S40</f>
        <v>0</v>
      </c>
      <c r="T40" s="135">
        <f>'Input data questionnaire'!T40</f>
        <v>0</v>
      </c>
      <c r="U40" s="135">
        <f>'Input data questionnaire'!U40</f>
        <v>0</v>
      </c>
      <c r="V40" s="135">
        <f>'Input data questionnaire'!V40</f>
        <v>0</v>
      </c>
      <c r="W40" s="135">
        <f>'Input data questionnaire'!W40</f>
        <v>0</v>
      </c>
      <c r="X40" s="135">
        <f>'Input data questionnaire'!X40</f>
        <v>0</v>
      </c>
      <c r="Y40" s="135">
        <f>'Input data questionnaire'!Y40</f>
        <v>0</v>
      </c>
      <c r="Z40" s="135">
        <f>'Input data questionnaire'!Z40</f>
        <v>0</v>
      </c>
      <c r="AA40" s="135">
        <f>'Input data questionnaire'!AA40</f>
        <v>0</v>
      </c>
      <c r="AB40" s="135">
        <f>'Input data questionnaire'!AB40</f>
        <v>0</v>
      </c>
      <c r="AC40" s="135">
        <f>'Input data questionnaire'!AC40</f>
        <v>0</v>
      </c>
      <c r="AD40" s="135">
        <f>'Input data questionnaire'!AD40</f>
        <v>0</v>
      </c>
      <c r="AE40" s="135">
        <f>'Input data questionnaire'!AE40</f>
        <v>0</v>
      </c>
      <c r="AF40" s="135">
        <f>'Input data questionnaire'!AF40</f>
        <v>0</v>
      </c>
      <c r="AG40" s="135">
        <f>'Input data questionnaire'!AG40</f>
        <v>0</v>
      </c>
      <c r="AH40" s="135">
        <f>'Input data questionnaire'!AH40</f>
        <v>0</v>
      </c>
      <c r="AI40" s="135">
        <f>'Input data questionnaire'!AI40</f>
        <v>0</v>
      </c>
      <c r="AJ40" s="135">
        <f>'Input data questionnaire'!AJ40</f>
        <v>0</v>
      </c>
      <c r="AK40" s="135">
        <f>'Input data questionnaire'!AK40</f>
        <v>0</v>
      </c>
      <c r="AL40" s="135">
        <f>'Input data questionnaire'!AL40</f>
        <v>0</v>
      </c>
      <c r="AM40" s="135">
        <f>'Input data questionnaire'!AM40</f>
        <v>0</v>
      </c>
      <c r="AN40" s="135">
        <f>'Input data questionnaire'!AN40</f>
        <v>0</v>
      </c>
      <c r="AO40" s="135">
        <f>'Input data questionnaire'!AO40</f>
        <v>0</v>
      </c>
      <c r="AP40" s="135">
        <f>'Input data questionnaire'!AP40</f>
        <v>0</v>
      </c>
      <c r="AQ40" s="135">
        <f>'Input data questionnaire'!AQ40</f>
        <v>0</v>
      </c>
      <c r="AR40" s="135">
        <f>'Input data questionnaire'!AR40</f>
        <v>0</v>
      </c>
      <c r="AS40" s="135">
        <f>'Input data questionnaire'!AS40</f>
        <v>0</v>
      </c>
      <c r="AT40" s="135">
        <f>'Input data questionnaire'!AT40</f>
        <v>0</v>
      </c>
      <c r="AU40" s="135">
        <f>'Input data questionnaire'!AU40</f>
        <v>0</v>
      </c>
      <c r="AV40" s="135">
        <f>'Input data questionnaire'!AV40</f>
        <v>0</v>
      </c>
      <c r="AW40" s="135">
        <f>'Input data questionnaire'!AW40</f>
        <v>0</v>
      </c>
      <c r="AX40" s="135">
        <f>'Input data questionnaire'!AX40</f>
        <v>0</v>
      </c>
      <c r="AY40" s="135">
        <f>'Input data questionnaire'!AY40</f>
        <v>0</v>
      </c>
      <c r="AZ40" s="135">
        <f>'Input data questionnaire'!AZ40</f>
        <v>0</v>
      </c>
      <c r="BA40" s="135">
        <f>'Input data questionnaire'!BA40</f>
        <v>0</v>
      </c>
      <c r="BB40" s="135">
        <f>'Input data questionnaire'!BB40</f>
        <v>0</v>
      </c>
      <c r="BC40" s="135">
        <f>'Input data questionnaire'!BC40</f>
        <v>0</v>
      </c>
      <c r="BD40" s="135">
        <f>'Input data questionnaire'!BD40</f>
        <v>0</v>
      </c>
      <c r="BE40" s="135">
        <f>'Input data questionnaire'!BE40</f>
        <v>0</v>
      </c>
      <c r="BF40" s="135">
        <f>'Input data questionnaire'!BF40</f>
        <v>0</v>
      </c>
      <c r="BG40" s="135">
        <f>'Input data questionnaire'!BG40</f>
        <v>0</v>
      </c>
      <c r="BH40" s="135">
        <f>'Input data questionnaire'!BH40</f>
        <v>0</v>
      </c>
      <c r="BI40" s="135">
        <f>'Input data questionnaire'!BI40</f>
        <v>0</v>
      </c>
      <c r="BJ40" s="135">
        <f>'Input data questionnaire'!BJ40</f>
        <v>0</v>
      </c>
      <c r="BK40" s="135">
        <f>'Input data questionnaire'!BK40</f>
        <v>0</v>
      </c>
      <c r="BL40" s="135">
        <f>'Input data questionnaire'!BL40</f>
        <v>0</v>
      </c>
      <c r="BM40" s="135">
        <f>'Input data questionnaire'!BM40</f>
        <v>0</v>
      </c>
      <c r="BN40" s="135">
        <f>'Input data questionnaire'!BN40</f>
        <v>0</v>
      </c>
      <c r="BO40" s="135">
        <f>'Input data questionnaire'!BO40</f>
        <v>0</v>
      </c>
      <c r="BP40" s="135">
        <f>'Input data questionnaire'!BP40</f>
        <v>0</v>
      </c>
      <c r="BQ40" s="135">
        <f>'Input data questionnaire'!BQ40</f>
        <v>0</v>
      </c>
      <c r="BR40" s="135">
        <f>'Input data questionnaire'!BR40</f>
        <v>0</v>
      </c>
      <c r="BS40" s="135">
        <f>'Input data questionnaire'!BS40</f>
        <v>0</v>
      </c>
      <c r="BT40" s="135">
        <f>'Input data questionnaire'!BT40</f>
        <v>0</v>
      </c>
      <c r="BU40" s="135">
        <f>'Input data questionnaire'!BU40</f>
        <v>0</v>
      </c>
      <c r="BV40" s="135">
        <f>'Input data questionnaire'!BV40</f>
        <v>0</v>
      </c>
      <c r="BW40" s="135">
        <f>'Input data questionnaire'!BW40</f>
        <v>0</v>
      </c>
      <c r="BX40" s="135">
        <f>'Input data questionnaire'!BX40</f>
        <v>0</v>
      </c>
      <c r="BY40" s="135">
        <f>'Input data questionnaire'!BY40</f>
        <v>0</v>
      </c>
      <c r="BZ40" s="135">
        <f>'Input data questionnaire'!BZ40</f>
        <v>0</v>
      </c>
      <c r="CA40" s="135">
        <f>'Input data questionnaire'!CA40</f>
        <v>0</v>
      </c>
      <c r="CB40" s="135">
        <f>'Input data questionnaire'!CB40</f>
        <v>0</v>
      </c>
      <c r="CC40" s="135">
        <f>'Input data questionnaire'!CC40</f>
        <v>0</v>
      </c>
      <c r="CD40" s="135">
        <f>'Input data questionnaire'!CD40</f>
        <v>0</v>
      </c>
      <c r="CE40" s="135">
        <f>'Input data questionnaire'!CE40</f>
        <v>0</v>
      </c>
      <c r="CF40" s="135">
        <f>'Input data questionnaire'!CF40</f>
        <v>0</v>
      </c>
      <c r="CG40" s="135">
        <f>'Input data questionnaire'!CG40</f>
        <v>0</v>
      </c>
      <c r="CH40" s="135">
        <f>'Input data questionnaire'!CH40</f>
        <v>0</v>
      </c>
      <c r="CI40" s="135">
        <f>'Input data questionnaire'!CI40</f>
        <v>0</v>
      </c>
      <c r="CJ40" s="135">
        <f>'Input data questionnaire'!CJ40</f>
        <v>0</v>
      </c>
      <c r="CK40" s="135">
        <f>'Input data questionnaire'!CK40</f>
        <v>0</v>
      </c>
      <c r="CL40" s="135">
        <f>'Input data questionnaire'!CL40</f>
        <v>0</v>
      </c>
      <c r="CM40" s="135">
        <f>'Input data questionnaire'!CM40</f>
        <v>0</v>
      </c>
      <c r="CN40" s="135">
        <f>'Input data questionnaire'!CN40</f>
        <v>0</v>
      </c>
      <c r="CO40" s="135">
        <f>'Input data questionnaire'!CO40</f>
        <v>0</v>
      </c>
      <c r="CP40" s="135">
        <f>'Input data questionnaire'!CP40</f>
        <v>0</v>
      </c>
      <c r="CQ40" s="135">
        <f>'Input data questionnaire'!CQ40</f>
        <v>0</v>
      </c>
      <c r="CR40" s="135">
        <f>'Input data questionnaire'!CR40</f>
        <v>0</v>
      </c>
      <c r="CS40" s="135">
        <f>'Input data questionnaire'!CS40</f>
        <v>0</v>
      </c>
      <c r="CT40" s="135">
        <f>'Input data questionnaire'!CT40</f>
        <v>0</v>
      </c>
      <c r="CU40" s="135">
        <f>'Input data questionnaire'!CU40</f>
        <v>0</v>
      </c>
      <c r="CV40" s="135">
        <f>'Input data questionnaire'!CV40</f>
        <v>0</v>
      </c>
      <c r="CW40" s="135">
        <f>'Input data questionnaire'!CW40</f>
        <v>0</v>
      </c>
      <c r="CX40" s="135">
        <f>'Input data questionnaire'!CX40</f>
        <v>0</v>
      </c>
      <c r="CY40" s="135">
        <f>'Input data questionnaire'!CY40</f>
        <v>0</v>
      </c>
      <c r="CZ40" s="135">
        <f>'Input data questionnaire'!CZ40</f>
        <v>0</v>
      </c>
      <c r="DB40" s="2">
        <f t="shared" si="5"/>
        <v>0</v>
      </c>
      <c r="DC40" s="38">
        <f t="shared" si="2"/>
        <v>0</v>
      </c>
      <c r="DD40" s="2">
        <f t="shared" si="6"/>
        <v>0</v>
      </c>
      <c r="DF40" s="38">
        <f>'Input data questionnaire'!DB40</f>
        <v>0</v>
      </c>
      <c r="DH40" s="17" t="e">
        <f t="shared" si="3"/>
        <v>#DIV/0!</v>
      </c>
      <c r="DJ40" s="37" t="e">
        <f>AVERAGE(DH39:DH40)</f>
        <v>#DIV/0!</v>
      </c>
      <c r="DK40" s="10"/>
      <c r="DL40" s="40" t="e">
        <f>IF(DJ40&gt;=0.75,1,0)</f>
        <v>#DIV/0!</v>
      </c>
      <c r="DN40" s="2"/>
      <c r="DR40" s="2"/>
      <c r="DS40" s="2"/>
      <c r="DT40" s="2">
        <v>4</v>
      </c>
      <c r="DV40" s="50" t="e">
        <f>SUM(DL40+DN40)*DT40</f>
        <v>#DIV/0!</v>
      </c>
      <c r="EC40" s="324" t="e">
        <f>IF(DH40&lt;=0.75,Recommondations!D42,"-")</f>
        <v>#DIV/0!</v>
      </c>
      <c r="ED40" s="324"/>
      <c r="EE40" s="324"/>
      <c r="EF40" s="324"/>
      <c r="EG40" s="324"/>
      <c r="EH40" s="324"/>
      <c r="EI40" s="324"/>
      <c r="EK40" s="46"/>
      <c r="EL40" s="47"/>
      <c r="EM40" s="47"/>
      <c r="EN40" s="47"/>
      <c r="EO40" s="47"/>
      <c r="EP40" s="47"/>
      <c r="EQ40" s="48"/>
    </row>
    <row r="41" spans="1:155" s="1" customFormat="1" ht="35" customHeight="1" x14ac:dyDescent="0.2">
      <c r="A41" s="337"/>
      <c r="B41" s="131"/>
      <c r="C41" s="9">
        <v>40</v>
      </c>
      <c r="D41" s="118" t="s">
        <v>43</v>
      </c>
      <c r="E41" s="135">
        <f>'Input data questionnaire'!E41</f>
        <v>0</v>
      </c>
      <c r="F41" s="135">
        <f>'Input data questionnaire'!F41</f>
        <v>0</v>
      </c>
      <c r="G41" s="135">
        <f>'Input data questionnaire'!G41</f>
        <v>0</v>
      </c>
      <c r="H41" s="135">
        <f>'Input data questionnaire'!H41</f>
        <v>0</v>
      </c>
      <c r="I41" s="135">
        <f>'Input data questionnaire'!I41</f>
        <v>0</v>
      </c>
      <c r="J41" s="135">
        <f>'Input data questionnaire'!J41</f>
        <v>0</v>
      </c>
      <c r="K41" s="135">
        <f>'Input data questionnaire'!K41</f>
        <v>0</v>
      </c>
      <c r="L41" s="135">
        <f>'Input data questionnaire'!L41</f>
        <v>0</v>
      </c>
      <c r="M41" s="135">
        <f>'Input data questionnaire'!M41</f>
        <v>0</v>
      </c>
      <c r="N41" s="135">
        <f>'Input data questionnaire'!N41</f>
        <v>0</v>
      </c>
      <c r="O41" s="135">
        <f>'Input data questionnaire'!O41</f>
        <v>0</v>
      </c>
      <c r="P41" s="135">
        <f>'Input data questionnaire'!P41</f>
        <v>0</v>
      </c>
      <c r="Q41" s="135">
        <f>'Input data questionnaire'!Q41</f>
        <v>0</v>
      </c>
      <c r="R41" s="135">
        <f>'Input data questionnaire'!R41</f>
        <v>0</v>
      </c>
      <c r="S41" s="135">
        <f>'Input data questionnaire'!S41</f>
        <v>0</v>
      </c>
      <c r="T41" s="135">
        <f>'Input data questionnaire'!T41</f>
        <v>0</v>
      </c>
      <c r="U41" s="135">
        <f>'Input data questionnaire'!U41</f>
        <v>0</v>
      </c>
      <c r="V41" s="135">
        <f>'Input data questionnaire'!V41</f>
        <v>0</v>
      </c>
      <c r="W41" s="135">
        <f>'Input data questionnaire'!W41</f>
        <v>0</v>
      </c>
      <c r="X41" s="135">
        <f>'Input data questionnaire'!X41</f>
        <v>0</v>
      </c>
      <c r="Y41" s="135">
        <f>'Input data questionnaire'!Y41</f>
        <v>0</v>
      </c>
      <c r="Z41" s="135">
        <f>'Input data questionnaire'!Z41</f>
        <v>0</v>
      </c>
      <c r="AA41" s="135">
        <f>'Input data questionnaire'!AA41</f>
        <v>0</v>
      </c>
      <c r="AB41" s="135">
        <f>'Input data questionnaire'!AB41</f>
        <v>0</v>
      </c>
      <c r="AC41" s="135">
        <f>'Input data questionnaire'!AC41</f>
        <v>0</v>
      </c>
      <c r="AD41" s="135">
        <f>'Input data questionnaire'!AD41</f>
        <v>0</v>
      </c>
      <c r="AE41" s="135">
        <f>'Input data questionnaire'!AE41</f>
        <v>0</v>
      </c>
      <c r="AF41" s="135">
        <f>'Input data questionnaire'!AF41</f>
        <v>0</v>
      </c>
      <c r="AG41" s="135">
        <f>'Input data questionnaire'!AG41</f>
        <v>0</v>
      </c>
      <c r="AH41" s="135">
        <f>'Input data questionnaire'!AH41</f>
        <v>0</v>
      </c>
      <c r="AI41" s="135">
        <f>'Input data questionnaire'!AI41</f>
        <v>0</v>
      </c>
      <c r="AJ41" s="135">
        <f>'Input data questionnaire'!AJ41</f>
        <v>0</v>
      </c>
      <c r="AK41" s="135">
        <f>'Input data questionnaire'!AK41</f>
        <v>0</v>
      </c>
      <c r="AL41" s="135">
        <f>'Input data questionnaire'!AL41</f>
        <v>0</v>
      </c>
      <c r="AM41" s="135">
        <f>'Input data questionnaire'!AM41</f>
        <v>0</v>
      </c>
      <c r="AN41" s="135">
        <f>'Input data questionnaire'!AN41</f>
        <v>0</v>
      </c>
      <c r="AO41" s="135">
        <f>'Input data questionnaire'!AO41</f>
        <v>0</v>
      </c>
      <c r="AP41" s="135">
        <f>'Input data questionnaire'!AP41</f>
        <v>0</v>
      </c>
      <c r="AQ41" s="135">
        <f>'Input data questionnaire'!AQ41</f>
        <v>0</v>
      </c>
      <c r="AR41" s="135">
        <f>'Input data questionnaire'!AR41</f>
        <v>0</v>
      </c>
      <c r="AS41" s="135">
        <f>'Input data questionnaire'!AS41</f>
        <v>0</v>
      </c>
      <c r="AT41" s="135">
        <f>'Input data questionnaire'!AT41</f>
        <v>0</v>
      </c>
      <c r="AU41" s="135">
        <f>'Input data questionnaire'!AU41</f>
        <v>0</v>
      </c>
      <c r="AV41" s="135">
        <f>'Input data questionnaire'!AV41</f>
        <v>0</v>
      </c>
      <c r="AW41" s="135">
        <f>'Input data questionnaire'!AW41</f>
        <v>0</v>
      </c>
      <c r="AX41" s="135">
        <f>'Input data questionnaire'!AX41</f>
        <v>0</v>
      </c>
      <c r="AY41" s="135">
        <f>'Input data questionnaire'!AY41</f>
        <v>0</v>
      </c>
      <c r="AZ41" s="135">
        <f>'Input data questionnaire'!AZ41</f>
        <v>0</v>
      </c>
      <c r="BA41" s="135">
        <f>'Input data questionnaire'!BA41</f>
        <v>0</v>
      </c>
      <c r="BB41" s="135">
        <f>'Input data questionnaire'!BB41</f>
        <v>0</v>
      </c>
      <c r="BC41" s="135">
        <f>'Input data questionnaire'!BC41</f>
        <v>0</v>
      </c>
      <c r="BD41" s="135">
        <f>'Input data questionnaire'!BD41</f>
        <v>0</v>
      </c>
      <c r="BE41" s="135">
        <f>'Input data questionnaire'!BE41</f>
        <v>0</v>
      </c>
      <c r="BF41" s="135">
        <f>'Input data questionnaire'!BF41</f>
        <v>0</v>
      </c>
      <c r="BG41" s="135">
        <f>'Input data questionnaire'!BG41</f>
        <v>0</v>
      </c>
      <c r="BH41" s="135">
        <f>'Input data questionnaire'!BH41</f>
        <v>0</v>
      </c>
      <c r="BI41" s="135">
        <f>'Input data questionnaire'!BI41</f>
        <v>0</v>
      </c>
      <c r="BJ41" s="135">
        <f>'Input data questionnaire'!BJ41</f>
        <v>0</v>
      </c>
      <c r="BK41" s="135">
        <f>'Input data questionnaire'!BK41</f>
        <v>0</v>
      </c>
      <c r="BL41" s="135">
        <f>'Input data questionnaire'!BL41</f>
        <v>0</v>
      </c>
      <c r="BM41" s="135">
        <f>'Input data questionnaire'!BM41</f>
        <v>0</v>
      </c>
      <c r="BN41" s="135">
        <f>'Input data questionnaire'!BN41</f>
        <v>0</v>
      </c>
      <c r="BO41" s="135">
        <f>'Input data questionnaire'!BO41</f>
        <v>0</v>
      </c>
      <c r="BP41" s="135">
        <f>'Input data questionnaire'!BP41</f>
        <v>0</v>
      </c>
      <c r="BQ41" s="135">
        <f>'Input data questionnaire'!BQ41</f>
        <v>0</v>
      </c>
      <c r="BR41" s="135">
        <f>'Input data questionnaire'!BR41</f>
        <v>0</v>
      </c>
      <c r="BS41" s="135">
        <f>'Input data questionnaire'!BS41</f>
        <v>0</v>
      </c>
      <c r="BT41" s="135">
        <f>'Input data questionnaire'!BT41</f>
        <v>0</v>
      </c>
      <c r="BU41" s="135">
        <f>'Input data questionnaire'!BU41</f>
        <v>0</v>
      </c>
      <c r="BV41" s="135">
        <f>'Input data questionnaire'!BV41</f>
        <v>0</v>
      </c>
      <c r="BW41" s="135">
        <f>'Input data questionnaire'!BW41</f>
        <v>0</v>
      </c>
      <c r="BX41" s="135">
        <f>'Input data questionnaire'!BX41</f>
        <v>0</v>
      </c>
      <c r="BY41" s="135">
        <f>'Input data questionnaire'!BY41</f>
        <v>0</v>
      </c>
      <c r="BZ41" s="135">
        <f>'Input data questionnaire'!BZ41</f>
        <v>0</v>
      </c>
      <c r="CA41" s="135">
        <f>'Input data questionnaire'!CA41</f>
        <v>0</v>
      </c>
      <c r="CB41" s="135">
        <f>'Input data questionnaire'!CB41</f>
        <v>0</v>
      </c>
      <c r="CC41" s="135">
        <f>'Input data questionnaire'!CC41</f>
        <v>0</v>
      </c>
      <c r="CD41" s="135">
        <f>'Input data questionnaire'!CD41</f>
        <v>0</v>
      </c>
      <c r="CE41" s="135">
        <f>'Input data questionnaire'!CE41</f>
        <v>0</v>
      </c>
      <c r="CF41" s="135">
        <f>'Input data questionnaire'!CF41</f>
        <v>0</v>
      </c>
      <c r="CG41" s="135">
        <f>'Input data questionnaire'!CG41</f>
        <v>0</v>
      </c>
      <c r="CH41" s="135">
        <f>'Input data questionnaire'!CH41</f>
        <v>0</v>
      </c>
      <c r="CI41" s="135">
        <f>'Input data questionnaire'!CI41</f>
        <v>0</v>
      </c>
      <c r="CJ41" s="135">
        <f>'Input data questionnaire'!CJ41</f>
        <v>0</v>
      </c>
      <c r="CK41" s="135">
        <f>'Input data questionnaire'!CK41</f>
        <v>0</v>
      </c>
      <c r="CL41" s="135">
        <f>'Input data questionnaire'!CL41</f>
        <v>0</v>
      </c>
      <c r="CM41" s="135">
        <f>'Input data questionnaire'!CM41</f>
        <v>0</v>
      </c>
      <c r="CN41" s="135">
        <f>'Input data questionnaire'!CN41</f>
        <v>0</v>
      </c>
      <c r="CO41" s="135">
        <f>'Input data questionnaire'!CO41</f>
        <v>0</v>
      </c>
      <c r="CP41" s="135">
        <f>'Input data questionnaire'!CP41</f>
        <v>0</v>
      </c>
      <c r="CQ41" s="135">
        <f>'Input data questionnaire'!CQ41</f>
        <v>0</v>
      </c>
      <c r="CR41" s="135">
        <f>'Input data questionnaire'!CR41</f>
        <v>0</v>
      </c>
      <c r="CS41" s="135">
        <f>'Input data questionnaire'!CS41</f>
        <v>0</v>
      </c>
      <c r="CT41" s="135">
        <f>'Input data questionnaire'!CT41</f>
        <v>0</v>
      </c>
      <c r="CU41" s="135">
        <f>'Input data questionnaire'!CU41</f>
        <v>0</v>
      </c>
      <c r="CV41" s="135">
        <f>'Input data questionnaire'!CV41</f>
        <v>0</v>
      </c>
      <c r="CW41" s="135">
        <f>'Input data questionnaire'!CW41</f>
        <v>0</v>
      </c>
      <c r="CX41" s="135">
        <f>'Input data questionnaire'!CX41</f>
        <v>0</v>
      </c>
      <c r="CY41" s="135">
        <f>'Input data questionnaire'!CY41</f>
        <v>0</v>
      </c>
      <c r="CZ41" s="135">
        <f>'Input data questionnaire'!CZ41</f>
        <v>0</v>
      </c>
      <c r="DB41" s="2">
        <f t="shared" si="5"/>
        <v>0</v>
      </c>
      <c r="DC41" s="38">
        <f t="shared" si="2"/>
        <v>0</v>
      </c>
      <c r="DD41" s="2">
        <f t="shared" si="6"/>
        <v>0</v>
      </c>
      <c r="DF41" s="38">
        <f>'Input data questionnaire'!DB41</f>
        <v>0</v>
      </c>
      <c r="DH41" s="17" t="e">
        <f t="shared" si="3"/>
        <v>#DIV/0!</v>
      </c>
      <c r="DJ41" s="2"/>
      <c r="DK41" s="10"/>
      <c r="DL41" s="10"/>
      <c r="DN41" s="2"/>
      <c r="DR41" s="2"/>
      <c r="DS41" s="2"/>
      <c r="DT41" s="2"/>
      <c r="EC41" s="324" t="e">
        <f>IF(DH41&lt;=0.75,Recommondations!D43,"-")</f>
        <v>#DIV/0!</v>
      </c>
      <c r="ED41" s="324"/>
      <c r="EE41" s="324"/>
      <c r="EF41" s="324"/>
      <c r="EG41" s="324"/>
      <c r="EH41" s="324"/>
      <c r="EI41" s="324"/>
    </row>
    <row r="42" spans="1:155" s="1" customFormat="1" ht="35" customHeight="1" x14ac:dyDescent="0.2">
      <c r="A42" s="337"/>
      <c r="B42" s="131"/>
      <c r="C42" s="9">
        <v>41</v>
      </c>
      <c r="D42" s="118" t="s">
        <v>44</v>
      </c>
      <c r="E42" s="135">
        <f>'Input data questionnaire'!E42</f>
        <v>0</v>
      </c>
      <c r="F42" s="135">
        <f>'Input data questionnaire'!F42</f>
        <v>0</v>
      </c>
      <c r="G42" s="135">
        <f>'Input data questionnaire'!G42</f>
        <v>0</v>
      </c>
      <c r="H42" s="135">
        <f>'Input data questionnaire'!H42</f>
        <v>0</v>
      </c>
      <c r="I42" s="135">
        <f>'Input data questionnaire'!I42</f>
        <v>0</v>
      </c>
      <c r="J42" s="135">
        <f>'Input data questionnaire'!J42</f>
        <v>0</v>
      </c>
      <c r="K42" s="135">
        <f>'Input data questionnaire'!K42</f>
        <v>0</v>
      </c>
      <c r="L42" s="135">
        <f>'Input data questionnaire'!L42</f>
        <v>0</v>
      </c>
      <c r="M42" s="135">
        <f>'Input data questionnaire'!M42</f>
        <v>0</v>
      </c>
      <c r="N42" s="135">
        <f>'Input data questionnaire'!N42</f>
        <v>0</v>
      </c>
      <c r="O42" s="135">
        <f>'Input data questionnaire'!O42</f>
        <v>0</v>
      </c>
      <c r="P42" s="135">
        <f>'Input data questionnaire'!P42</f>
        <v>0</v>
      </c>
      <c r="Q42" s="135">
        <f>'Input data questionnaire'!Q42</f>
        <v>0</v>
      </c>
      <c r="R42" s="135">
        <f>'Input data questionnaire'!R42</f>
        <v>0</v>
      </c>
      <c r="S42" s="135">
        <f>'Input data questionnaire'!S42</f>
        <v>0</v>
      </c>
      <c r="T42" s="135">
        <f>'Input data questionnaire'!T42</f>
        <v>0</v>
      </c>
      <c r="U42" s="135">
        <f>'Input data questionnaire'!U42</f>
        <v>0</v>
      </c>
      <c r="V42" s="135">
        <f>'Input data questionnaire'!V42</f>
        <v>0</v>
      </c>
      <c r="W42" s="135">
        <f>'Input data questionnaire'!W42</f>
        <v>0</v>
      </c>
      <c r="X42" s="135">
        <f>'Input data questionnaire'!X42</f>
        <v>0</v>
      </c>
      <c r="Y42" s="135">
        <f>'Input data questionnaire'!Y42</f>
        <v>0</v>
      </c>
      <c r="Z42" s="135">
        <f>'Input data questionnaire'!Z42</f>
        <v>0</v>
      </c>
      <c r="AA42" s="135">
        <f>'Input data questionnaire'!AA42</f>
        <v>0</v>
      </c>
      <c r="AB42" s="135">
        <f>'Input data questionnaire'!AB42</f>
        <v>0</v>
      </c>
      <c r="AC42" s="135">
        <f>'Input data questionnaire'!AC42</f>
        <v>0</v>
      </c>
      <c r="AD42" s="135">
        <f>'Input data questionnaire'!AD42</f>
        <v>0</v>
      </c>
      <c r="AE42" s="135">
        <f>'Input data questionnaire'!AE42</f>
        <v>0</v>
      </c>
      <c r="AF42" s="135">
        <f>'Input data questionnaire'!AF42</f>
        <v>0</v>
      </c>
      <c r="AG42" s="135">
        <f>'Input data questionnaire'!AG42</f>
        <v>0</v>
      </c>
      <c r="AH42" s="135">
        <f>'Input data questionnaire'!AH42</f>
        <v>0</v>
      </c>
      <c r="AI42" s="135">
        <f>'Input data questionnaire'!AI42</f>
        <v>0</v>
      </c>
      <c r="AJ42" s="135">
        <f>'Input data questionnaire'!AJ42</f>
        <v>0</v>
      </c>
      <c r="AK42" s="135">
        <f>'Input data questionnaire'!AK42</f>
        <v>0</v>
      </c>
      <c r="AL42" s="135">
        <f>'Input data questionnaire'!AL42</f>
        <v>0</v>
      </c>
      <c r="AM42" s="135">
        <f>'Input data questionnaire'!AM42</f>
        <v>0</v>
      </c>
      <c r="AN42" s="135">
        <f>'Input data questionnaire'!AN42</f>
        <v>0</v>
      </c>
      <c r="AO42" s="135">
        <f>'Input data questionnaire'!AO42</f>
        <v>0</v>
      </c>
      <c r="AP42" s="135">
        <f>'Input data questionnaire'!AP42</f>
        <v>0</v>
      </c>
      <c r="AQ42" s="135">
        <f>'Input data questionnaire'!AQ42</f>
        <v>0</v>
      </c>
      <c r="AR42" s="135">
        <f>'Input data questionnaire'!AR42</f>
        <v>0</v>
      </c>
      <c r="AS42" s="135">
        <f>'Input data questionnaire'!AS42</f>
        <v>0</v>
      </c>
      <c r="AT42" s="135">
        <f>'Input data questionnaire'!AT42</f>
        <v>0</v>
      </c>
      <c r="AU42" s="135">
        <f>'Input data questionnaire'!AU42</f>
        <v>0</v>
      </c>
      <c r="AV42" s="135">
        <f>'Input data questionnaire'!AV42</f>
        <v>0</v>
      </c>
      <c r="AW42" s="135">
        <f>'Input data questionnaire'!AW42</f>
        <v>0</v>
      </c>
      <c r="AX42" s="135">
        <f>'Input data questionnaire'!AX42</f>
        <v>0</v>
      </c>
      <c r="AY42" s="135">
        <f>'Input data questionnaire'!AY42</f>
        <v>0</v>
      </c>
      <c r="AZ42" s="135">
        <f>'Input data questionnaire'!AZ42</f>
        <v>0</v>
      </c>
      <c r="BA42" s="135">
        <f>'Input data questionnaire'!BA42</f>
        <v>0</v>
      </c>
      <c r="BB42" s="135">
        <f>'Input data questionnaire'!BB42</f>
        <v>0</v>
      </c>
      <c r="BC42" s="135">
        <f>'Input data questionnaire'!BC42</f>
        <v>0</v>
      </c>
      <c r="BD42" s="135">
        <f>'Input data questionnaire'!BD42</f>
        <v>0</v>
      </c>
      <c r="BE42" s="135">
        <f>'Input data questionnaire'!BE42</f>
        <v>0</v>
      </c>
      <c r="BF42" s="135">
        <f>'Input data questionnaire'!BF42</f>
        <v>0</v>
      </c>
      <c r="BG42" s="135">
        <f>'Input data questionnaire'!BG42</f>
        <v>0</v>
      </c>
      <c r="BH42" s="135">
        <f>'Input data questionnaire'!BH42</f>
        <v>0</v>
      </c>
      <c r="BI42" s="135">
        <f>'Input data questionnaire'!BI42</f>
        <v>0</v>
      </c>
      <c r="BJ42" s="135">
        <f>'Input data questionnaire'!BJ42</f>
        <v>0</v>
      </c>
      <c r="BK42" s="135">
        <f>'Input data questionnaire'!BK42</f>
        <v>0</v>
      </c>
      <c r="BL42" s="135">
        <f>'Input data questionnaire'!BL42</f>
        <v>0</v>
      </c>
      <c r="BM42" s="135">
        <f>'Input data questionnaire'!BM42</f>
        <v>0</v>
      </c>
      <c r="BN42" s="135">
        <f>'Input data questionnaire'!BN42</f>
        <v>0</v>
      </c>
      <c r="BO42" s="135">
        <f>'Input data questionnaire'!BO42</f>
        <v>0</v>
      </c>
      <c r="BP42" s="135">
        <f>'Input data questionnaire'!BP42</f>
        <v>0</v>
      </c>
      <c r="BQ42" s="135">
        <f>'Input data questionnaire'!BQ42</f>
        <v>0</v>
      </c>
      <c r="BR42" s="135">
        <f>'Input data questionnaire'!BR42</f>
        <v>0</v>
      </c>
      <c r="BS42" s="135">
        <f>'Input data questionnaire'!BS42</f>
        <v>0</v>
      </c>
      <c r="BT42" s="135">
        <f>'Input data questionnaire'!BT42</f>
        <v>0</v>
      </c>
      <c r="BU42" s="135">
        <f>'Input data questionnaire'!BU42</f>
        <v>0</v>
      </c>
      <c r="BV42" s="135">
        <f>'Input data questionnaire'!BV42</f>
        <v>0</v>
      </c>
      <c r="BW42" s="135">
        <f>'Input data questionnaire'!BW42</f>
        <v>0</v>
      </c>
      <c r="BX42" s="135">
        <f>'Input data questionnaire'!BX42</f>
        <v>0</v>
      </c>
      <c r="BY42" s="135">
        <f>'Input data questionnaire'!BY42</f>
        <v>0</v>
      </c>
      <c r="BZ42" s="135">
        <f>'Input data questionnaire'!BZ42</f>
        <v>0</v>
      </c>
      <c r="CA42" s="135">
        <f>'Input data questionnaire'!CA42</f>
        <v>0</v>
      </c>
      <c r="CB42" s="135">
        <f>'Input data questionnaire'!CB42</f>
        <v>0</v>
      </c>
      <c r="CC42" s="135">
        <f>'Input data questionnaire'!CC42</f>
        <v>0</v>
      </c>
      <c r="CD42" s="135">
        <f>'Input data questionnaire'!CD42</f>
        <v>0</v>
      </c>
      <c r="CE42" s="135">
        <f>'Input data questionnaire'!CE42</f>
        <v>0</v>
      </c>
      <c r="CF42" s="135">
        <f>'Input data questionnaire'!CF42</f>
        <v>0</v>
      </c>
      <c r="CG42" s="135">
        <f>'Input data questionnaire'!CG42</f>
        <v>0</v>
      </c>
      <c r="CH42" s="135">
        <f>'Input data questionnaire'!CH42</f>
        <v>0</v>
      </c>
      <c r="CI42" s="135">
        <f>'Input data questionnaire'!CI42</f>
        <v>0</v>
      </c>
      <c r="CJ42" s="135">
        <f>'Input data questionnaire'!CJ42</f>
        <v>0</v>
      </c>
      <c r="CK42" s="135">
        <f>'Input data questionnaire'!CK42</f>
        <v>0</v>
      </c>
      <c r="CL42" s="135">
        <f>'Input data questionnaire'!CL42</f>
        <v>0</v>
      </c>
      <c r="CM42" s="135">
        <f>'Input data questionnaire'!CM42</f>
        <v>0</v>
      </c>
      <c r="CN42" s="135">
        <f>'Input data questionnaire'!CN42</f>
        <v>0</v>
      </c>
      <c r="CO42" s="135">
        <f>'Input data questionnaire'!CO42</f>
        <v>0</v>
      </c>
      <c r="CP42" s="135">
        <f>'Input data questionnaire'!CP42</f>
        <v>0</v>
      </c>
      <c r="CQ42" s="135">
        <f>'Input data questionnaire'!CQ42</f>
        <v>0</v>
      </c>
      <c r="CR42" s="135">
        <f>'Input data questionnaire'!CR42</f>
        <v>0</v>
      </c>
      <c r="CS42" s="135">
        <f>'Input data questionnaire'!CS42</f>
        <v>0</v>
      </c>
      <c r="CT42" s="135">
        <f>'Input data questionnaire'!CT42</f>
        <v>0</v>
      </c>
      <c r="CU42" s="135">
        <f>'Input data questionnaire'!CU42</f>
        <v>0</v>
      </c>
      <c r="CV42" s="135">
        <f>'Input data questionnaire'!CV42</f>
        <v>0</v>
      </c>
      <c r="CW42" s="135">
        <f>'Input data questionnaire'!CW42</f>
        <v>0</v>
      </c>
      <c r="CX42" s="135">
        <f>'Input data questionnaire'!CX42</f>
        <v>0</v>
      </c>
      <c r="CY42" s="135">
        <f>'Input data questionnaire'!CY42</f>
        <v>0</v>
      </c>
      <c r="CZ42" s="135">
        <f>'Input data questionnaire'!CZ42</f>
        <v>0</v>
      </c>
      <c r="DB42" s="2">
        <f t="shared" si="5"/>
        <v>0</v>
      </c>
      <c r="DC42" s="38">
        <f t="shared" si="2"/>
        <v>0</v>
      </c>
      <c r="DD42" s="2">
        <f t="shared" si="6"/>
        <v>0</v>
      </c>
      <c r="DF42" s="38">
        <f>'Input data questionnaire'!DB42</f>
        <v>0</v>
      </c>
      <c r="DH42" s="17" t="e">
        <f t="shared" si="3"/>
        <v>#DIV/0!</v>
      </c>
      <c r="DJ42" s="37" t="e">
        <f>AVERAGE(DH41:DH42)</f>
        <v>#DIV/0!</v>
      </c>
      <c r="DK42" s="10"/>
      <c r="DL42" s="40" t="e">
        <f>IF(DJ42&gt;=0.75,1,0)</f>
        <v>#DIV/0!</v>
      </c>
      <c r="DN42" s="17">
        <f>IF('Review Doc'!D13="X",1,0)</f>
        <v>0</v>
      </c>
      <c r="DR42" s="2"/>
      <c r="DS42" s="2"/>
      <c r="DT42" s="2">
        <v>2</v>
      </c>
      <c r="DV42" s="50" t="e">
        <f>SUM(DL42+DN42)*DT42</f>
        <v>#DIV/0!</v>
      </c>
      <c r="DY42" s="147" t="e">
        <f>'Review Doc'!J13</f>
        <v>#DIV/0!</v>
      </c>
      <c r="DZ42" s="147"/>
      <c r="EA42" s="147"/>
      <c r="EC42" s="324" t="e">
        <f>IF(DH42&lt;=0.75,Recommondations!D44,"-")</f>
        <v>#DIV/0!</v>
      </c>
      <c r="ED42" s="324"/>
      <c r="EE42" s="324"/>
      <c r="EF42" s="324"/>
      <c r="EG42" s="324"/>
      <c r="EH42" s="324"/>
      <c r="EI42" s="324"/>
      <c r="EK42" s="351" t="e">
        <f>IF(DY42&lt;1,Recommondations!H14,"-")</f>
        <v>#DIV/0!</v>
      </c>
      <c r="EL42" s="352"/>
      <c r="EM42" s="352"/>
      <c r="EN42" s="352"/>
      <c r="EO42" s="352"/>
      <c r="EP42" s="352"/>
      <c r="EQ42" s="353"/>
    </row>
    <row r="43" spans="1:155" s="1" customFormat="1" ht="35" customHeight="1" x14ac:dyDescent="0.2">
      <c r="A43" s="337"/>
      <c r="B43" s="131"/>
      <c r="C43" s="9">
        <v>42</v>
      </c>
      <c r="D43" s="118" t="s">
        <v>45</v>
      </c>
      <c r="E43" s="135">
        <f>'Input data questionnaire'!E43</f>
        <v>0</v>
      </c>
      <c r="F43" s="135">
        <f>'Input data questionnaire'!F43</f>
        <v>0</v>
      </c>
      <c r="G43" s="135">
        <f>'Input data questionnaire'!G43</f>
        <v>0</v>
      </c>
      <c r="H43" s="135">
        <f>'Input data questionnaire'!H43</f>
        <v>0</v>
      </c>
      <c r="I43" s="135">
        <f>'Input data questionnaire'!I43</f>
        <v>0</v>
      </c>
      <c r="J43" s="135">
        <f>'Input data questionnaire'!J43</f>
        <v>0</v>
      </c>
      <c r="K43" s="135">
        <f>'Input data questionnaire'!K43</f>
        <v>0</v>
      </c>
      <c r="L43" s="135">
        <f>'Input data questionnaire'!L43</f>
        <v>0</v>
      </c>
      <c r="M43" s="135">
        <f>'Input data questionnaire'!M43</f>
        <v>0</v>
      </c>
      <c r="N43" s="135">
        <f>'Input data questionnaire'!N43</f>
        <v>0</v>
      </c>
      <c r="O43" s="135">
        <f>'Input data questionnaire'!O43</f>
        <v>0</v>
      </c>
      <c r="P43" s="135">
        <f>'Input data questionnaire'!P43</f>
        <v>0</v>
      </c>
      <c r="Q43" s="135">
        <f>'Input data questionnaire'!Q43</f>
        <v>0</v>
      </c>
      <c r="R43" s="135">
        <f>'Input data questionnaire'!R43</f>
        <v>0</v>
      </c>
      <c r="S43" s="135">
        <f>'Input data questionnaire'!S43</f>
        <v>0</v>
      </c>
      <c r="T43" s="135">
        <f>'Input data questionnaire'!T43</f>
        <v>0</v>
      </c>
      <c r="U43" s="135">
        <f>'Input data questionnaire'!U43</f>
        <v>0</v>
      </c>
      <c r="V43" s="135">
        <f>'Input data questionnaire'!V43</f>
        <v>0</v>
      </c>
      <c r="W43" s="135">
        <f>'Input data questionnaire'!W43</f>
        <v>0</v>
      </c>
      <c r="X43" s="135">
        <f>'Input data questionnaire'!X43</f>
        <v>0</v>
      </c>
      <c r="Y43" s="135">
        <f>'Input data questionnaire'!Y43</f>
        <v>0</v>
      </c>
      <c r="Z43" s="135">
        <f>'Input data questionnaire'!Z43</f>
        <v>0</v>
      </c>
      <c r="AA43" s="135">
        <f>'Input data questionnaire'!AA43</f>
        <v>0</v>
      </c>
      <c r="AB43" s="135">
        <f>'Input data questionnaire'!AB43</f>
        <v>0</v>
      </c>
      <c r="AC43" s="135">
        <f>'Input data questionnaire'!AC43</f>
        <v>0</v>
      </c>
      <c r="AD43" s="135">
        <f>'Input data questionnaire'!AD43</f>
        <v>0</v>
      </c>
      <c r="AE43" s="135">
        <f>'Input data questionnaire'!AE43</f>
        <v>0</v>
      </c>
      <c r="AF43" s="135">
        <f>'Input data questionnaire'!AF43</f>
        <v>0</v>
      </c>
      <c r="AG43" s="135">
        <f>'Input data questionnaire'!AG43</f>
        <v>0</v>
      </c>
      <c r="AH43" s="135">
        <f>'Input data questionnaire'!AH43</f>
        <v>0</v>
      </c>
      <c r="AI43" s="135">
        <f>'Input data questionnaire'!AI43</f>
        <v>0</v>
      </c>
      <c r="AJ43" s="135">
        <f>'Input data questionnaire'!AJ43</f>
        <v>0</v>
      </c>
      <c r="AK43" s="135">
        <f>'Input data questionnaire'!AK43</f>
        <v>0</v>
      </c>
      <c r="AL43" s="135">
        <f>'Input data questionnaire'!AL43</f>
        <v>0</v>
      </c>
      <c r="AM43" s="135">
        <f>'Input data questionnaire'!AM43</f>
        <v>0</v>
      </c>
      <c r="AN43" s="135">
        <f>'Input data questionnaire'!AN43</f>
        <v>0</v>
      </c>
      <c r="AO43" s="135">
        <f>'Input data questionnaire'!AO43</f>
        <v>0</v>
      </c>
      <c r="AP43" s="135">
        <f>'Input data questionnaire'!AP43</f>
        <v>0</v>
      </c>
      <c r="AQ43" s="135">
        <f>'Input data questionnaire'!AQ43</f>
        <v>0</v>
      </c>
      <c r="AR43" s="135">
        <f>'Input data questionnaire'!AR43</f>
        <v>0</v>
      </c>
      <c r="AS43" s="135">
        <f>'Input data questionnaire'!AS43</f>
        <v>0</v>
      </c>
      <c r="AT43" s="135">
        <f>'Input data questionnaire'!AT43</f>
        <v>0</v>
      </c>
      <c r="AU43" s="135">
        <f>'Input data questionnaire'!AU43</f>
        <v>0</v>
      </c>
      <c r="AV43" s="135">
        <f>'Input data questionnaire'!AV43</f>
        <v>0</v>
      </c>
      <c r="AW43" s="135">
        <f>'Input data questionnaire'!AW43</f>
        <v>0</v>
      </c>
      <c r="AX43" s="135">
        <f>'Input data questionnaire'!AX43</f>
        <v>0</v>
      </c>
      <c r="AY43" s="135">
        <f>'Input data questionnaire'!AY43</f>
        <v>0</v>
      </c>
      <c r="AZ43" s="135">
        <f>'Input data questionnaire'!AZ43</f>
        <v>0</v>
      </c>
      <c r="BA43" s="135">
        <f>'Input data questionnaire'!BA43</f>
        <v>0</v>
      </c>
      <c r="BB43" s="135">
        <f>'Input data questionnaire'!BB43</f>
        <v>0</v>
      </c>
      <c r="BC43" s="135">
        <f>'Input data questionnaire'!BC43</f>
        <v>0</v>
      </c>
      <c r="BD43" s="135">
        <f>'Input data questionnaire'!BD43</f>
        <v>0</v>
      </c>
      <c r="BE43" s="135">
        <f>'Input data questionnaire'!BE43</f>
        <v>0</v>
      </c>
      <c r="BF43" s="135">
        <f>'Input data questionnaire'!BF43</f>
        <v>0</v>
      </c>
      <c r="BG43" s="135">
        <f>'Input data questionnaire'!BG43</f>
        <v>0</v>
      </c>
      <c r="BH43" s="135">
        <f>'Input data questionnaire'!BH43</f>
        <v>0</v>
      </c>
      <c r="BI43" s="135">
        <f>'Input data questionnaire'!BI43</f>
        <v>0</v>
      </c>
      <c r="BJ43" s="135">
        <f>'Input data questionnaire'!BJ43</f>
        <v>0</v>
      </c>
      <c r="BK43" s="135">
        <f>'Input data questionnaire'!BK43</f>
        <v>0</v>
      </c>
      <c r="BL43" s="135">
        <f>'Input data questionnaire'!BL43</f>
        <v>0</v>
      </c>
      <c r="BM43" s="135">
        <f>'Input data questionnaire'!BM43</f>
        <v>0</v>
      </c>
      <c r="BN43" s="135">
        <f>'Input data questionnaire'!BN43</f>
        <v>0</v>
      </c>
      <c r="BO43" s="135">
        <f>'Input data questionnaire'!BO43</f>
        <v>0</v>
      </c>
      <c r="BP43" s="135">
        <f>'Input data questionnaire'!BP43</f>
        <v>0</v>
      </c>
      <c r="BQ43" s="135">
        <f>'Input data questionnaire'!BQ43</f>
        <v>0</v>
      </c>
      <c r="BR43" s="135">
        <f>'Input data questionnaire'!BR43</f>
        <v>0</v>
      </c>
      <c r="BS43" s="135">
        <f>'Input data questionnaire'!BS43</f>
        <v>0</v>
      </c>
      <c r="BT43" s="135">
        <f>'Input data questionnaire'!BT43</f>
        <v>0</v>
      </c>
      <c r="BU43" s="135">
        <f>'Input data questionnaire'!BU43</f>
        <v>0</v>
      </c>
      <c r="BV43" s="135">
        <f>'Input data questionnaire'!BV43</f>
        <v>0</v>
      </c>
      <c r="BW43" s="135">
        <f>'Input data questionnaire'!BW43</f>
        <v>0</v>
      </c>
      <c r="BX43" s="135">
        <f>'Input data questionnaire'!BX43</f>
        <v>0</v>
      </c>
      <c r="BY43" s="135">
        <f>'Input data questionnaire'!BY43</f>
        <v>0</v>
      </c>
      <c r="BZ43" s="135">
        <f>'Input data questionnaire'!BZ43</f>
        <v>0</v>
      </c>
      <c r="CA43" s="135">
        <f>'Input data questionnaire'!CA43</f>
        <v>0</v>
      </c>
      <c r="CB43" s="135">
        <f>'Input data questionnaire'!CB43</f>
        <v>0</v>
      </c>
      <c r="CC43" s="135">
        <f>'Input data questionnaire'!CC43</f>
        <v>0</v>
      </c>
      <c r="CD43" s="135">
        <f>'Input data questionnaire'!CD43</f>
        <v>0</v>
      </c>
      <c r="CE43" s="135">
        <f>'Input data questionnaire'!CE43</f>
        <v>0</v>
      </c>
      <c r="CF43" s="135">
        <f>'Input data questionnaire'!CF43</f>
        <v>0</v>
      </c>
      <c r="CG43" s="135">
        <f>'Input data questionnaire'!CG43</f>
        <v>0</v>
      </c>
      <c r="CH43" s="135">
        <f>'Input data questionnaire'!CH43</f>
        <v>0</v>
      </c>
      <c r="CI43" s="135">
        <f>'Input data questionnaire'!CI43</f>
        <v>0</v>
      </c>
      <c r="CJ43" s="135">
        <f>'Input data questionnaire'!CJ43</f>
        <v>0</v>
      </c>
      <c r="CK43" s="135">
        <f>'Input data questionnaire'!CK43</f>
        <v>0</v>
      </c>
      <c r="CL43" s="135">
        <f>'Input data questionnaire'!CL43</f>
        <v>0</v>
      </c>
      <c r="CM43" s="135">
        <f>'Input data questionnaire'!CM43</f>
        <v>0</v>
      </c>
      <c r="CN43" s="135">
        <f>'Input data questionnaire'!CN43</f>
        <v>0</v>
      </c>
      <c r="CO43" s="135">
        <f>'Input data questionnaire'!CO43</f>
        <v>0</v>
      </c>
      <c r="CP43" s="135">
        <f>'Input data questionnaire'!CP43</f>
        <v>0</v>
      </c>
      <c r="CQ43" s="135">
        <f>'Input data questionnaire'!CQ43</f>
        <v>0</v>
      </c>
      <c r="CR43" s="135">
        <f>'Input data questionnaire'!CR43</f>
        <v>0</v>
      </c>
      <c r="CS43" s="135">
        <f>'Input data questionnaire'!CS43</f>
        <v>0</v>
      </c>
      <c r="CT43" s="135">
        <f>'Input data questionnaire'!CT43</f>
        <v>0</v>
      </c>
      <c r="CU43" s="135">
        <f>'Input data questionnaire'!CU43</f>
        <v>0</v>
      </c>
      <c r="CV43" s="135">
        <f>'Input data questionnaire'!CV43</f>
        <v>0</v>
      </c>
      <c r="CW43" s="135">
        <f>'Input data questionnaire'!CW43</f>
        <v>0</v>
      </c>
      <c r="CX43" s="135">
        <f>'Input data questionnaire'!CX43</f>
        <v>0</v>
      </c>
      <c r="CY43" s="135">
        <f>'Input data questionnaire'!CY43</f>
        <v>0</v>
      </c>
      <c r="CZ43" s="135">
        <f>'Input data questionnaire'!CZ43</f>
        <v>0</v>
      </c>
      <c r="DB43" s="2">
        <f t="shared" si="5"/>
        <v>0</v>
      </c>
      <c r="DC43" s="38">
        <f t="shared" si="2"/>
        <v>0</v>
      </c>
      <c r="DD43" s="2">
        <f t="shared" si="6"/>
        <v>0</v>
      </c>
      <c r="DF43" s="38">
        <f>'Input data questionnaire'!DB43</f>
        <v>0</v>
      </c>
      <c r="DH43" s="17" t="e">
        <f t="shared" si="3"/>
        <v>#DIV/0!</v>
      </c>
      <c r="DJ43" s="2"/>
      <c r="DK43" s="10"/>
      <c r="DL43" s="10"/>
      <c r="DN43" s="2"/>
      <c r="DP43" s="16"/>
      <c r="DQ43" s="16"/>
      <c r="DR43" s="17"/>
      <c r="DS43" s="2"/>
      <c r="DT43" s="2"/>
      <c r="EC43" s="324" t="e">
        <f>IF(DH43&lt;=0.75,Recommondations!D45,"-")</f>
        <v>#DIV/0!</v>
      </c>
      <c r="ED43" s="324"/>
      <c r="EE43" s="324"/>
      <c r="EF43" s="324"/>
      <c r="EG43" s="324"/>
      <c r="EH43" s="324"/>
      <c r="EI43" s="324"/>
    </row>
    <row r="44" spans="1:155" s="1" customFormat="1" ht="35" customHeight="1" x14ac:dyDescent="0.2">
      <c r="A44" s="337"/>
      <c r="B44" s="131"/>
      <c r="C44" s="9">
        <v>43</v>
      </c>
      <c r="D44" s="118" t="s">
        <v>46</v>
      </c>
      <c r="E44" s="135">
        <f>'Input data questionnaire'!E44</f>
        <v>0</v>
      </c>
      <c r="F44" s="135">
        <f>'Input data questionnaire'!F44</f>
        <v>0</v>
      </c>
      <c r="G44" s="135">
        <f>'Input data questionnaire'!G44</f>
        <v>0</v>
      </c>
      <c r="H44" s="135">
        <f>'Input data questionnaire'!H44</f>
        <v>0</v>
      </c>
      <c r="I44" s="135">
        <f>'Input data questionnaire'!I44</f>
        <v>0</v>
      </c>
      <c r="J44" s="135">
        <f>'Input data questionnaire'!J44</f>
        <v>0</v>
      </c>
      <c r="K44" s="135">
        <f>'Input data questionnaire'!K44</f>
        <v>0</v>
      </c>
      <c r="L44" s="135">
        <f>'Input data questionnaire'!L44</f>
        <v>0</v>
      </c>
      <c r="M44" s="135">
        <f>'Input data questionnaire'!M44</f>
        <v>0</v>
      </c>
      <c r="N44" s="135">
        <f>'Input data questionnaire'!N44</f>
        <v>0</v>
      </c>
      <c r="O44" s="135">
        <f>'Input data questionnaire'!O44</f>
        <v>0</v>
      </c>
      <c r="P44" s="135">
        <f>'Input data questionnaire'!P44</f>
        <v>0</v>
      </c>
      <c r="Q44" s="135">
        <f>'Input data questionnaire'!Q44</f>
        <v>0</v>
      </c>
      <c r="R44" s="135">
        <f>'Input data questionnaire'!R44</f>
        <v>0</v>
      </c>
      <c r="S44" s="135">
        <f>'Input data questionnaire'!S44</f>
        <v>0</v>
      </c>
      <c r="T44" s="135">
        <f>'Input data questionnaire'!T44</f>
        <v>0</v>
      </c>
      <c r="U44" s="135">
        <f>'Input data questionnaire'!U44</f>
        <v>0</v>
      </c>
      <c r="V44" s="135">
        <f>'Input data questionnaire'!V44</f>
        <v>0</v>
      </c>
      <c r="W44" s="135">
        <f>'Input data questionnaire'!W44</f>
        <v>0</v>
      </c>
      <c r="X44" s="135">
        <f>'Input data questionnaire'!X44</f>
        <v>0</v>
      </c>
      <c r="Y44" s="135">
        <f>'Input data questionnaire'!Y44</f>
        <v>0</v>
      </c>
      <c r="Z44" s="135">
        <f>'Input data questionnaire'!Z44</f>
        <v>0</v>
      </c>
      <c r="AA44" s="135">
        <f>'Input data questionnaire'!AA44</f>
        <v>0</v>
      </c>
      <c r="AB44" s="135">
        <f>'Input data questionnaire'!AB44</f>
        <v>0</v>
      </c>
      <c r="AC44" s="135">
        <f>'Input data questionnaire'!AC44</f>
        <v>0</v>
      </c>
      <c r="AD44" s="135">
        <f>'Input data questionnaire'!AD44</f>
        <v>0</v>
      </c>
      <c r="AE44" s="135">
        <f>'Input data questionnaire'!AE44</f>
        <v>0</v>
      </c>
      <c r="AF44" s="135">
        <f>'Input data questionnaire'!AF44</f>
        <v>0</v>
      </c>
      <c r="AG44" s="135">
        <f>'Input data questionnaire'!AG44</f>
        <v>0</v>
      </c>
      <c r="AH44" s="135">
        <f>'Input data questionnaire'!AH44</f>
        <v>0</v>
      </c>
      <c r="AI44" s="135">
        <f>'Input data questionnaire'!AI44</f>
        <v>0</v>
      </c>
      <c r="AJ44" s="135">
        <f>'Input data questionnaire'!AJ44</f>
        <v>0</v>
      </c>
      <c r="AK44" s="135">
        <f>'Input data questionnaire'!AK44</f>
        <v>0</v>
      </c>
      <c r="AL44" s="135">
        <f>'Input data questionnaire'!AL44</f>
        <v>0</v>
      </c>
      <c r="AM44" s="135">
        <f>'Input data questionnaire'!AM44</f>
        <v>0</v>
      </c>
      <c r="AN44" s="135">
        <f>'Input data questionnaire'!AN44</f>
        <v>0</v>
      </c>
      <c r="AO44" s="135">
        <f>'Input data questionnaire'!AO44</f>
        <v>0</v>
      </c>
      <c r="AP44" s="135">
        <f>'Input data questionnaire'!AP44</f>
        <v>0</v>
      </c>
      <c r="AQ44" s="135">
        <f>'Input data questionnaire'!AQ44</f>
        <v>0</v>
      </c>
      <c r="AR44" s="135">
        <f>'Input data questionnaire'!AR44</f>
        <v>0</v>
      </c>
      <c r="AS44" s="135">
        <f>'Input data questionnaire'!AS44</f>
        <v>0</v>
      </c>
      <c r="AT44" s="135">
        <f>'Input data questionnaire'!AT44</f>
        <v>0</v>
      </c>
      <c r="AU44" s="135">
        <f>'Input data questionnaire'!AU44</f>
        <v>0</v>
      </c>
      <c r="AV44" s="135">
        <f>'Input data questionnaire'!AV44</f>
        <v>0</v>
      </c>
      <c r="AW44" s="135">
        <f>'Input data questionnaire'!AW44</f>
        <v>0</v>
      </c>
      <c r="AX44" s="135">
        <f>'Input data questionnaire'!AX44</f>
        <v>0</v>
      </c>
      <c r="AY44" s="135">
        <f>'Input data questionnaire'!AY44</f>
        <v>0</v>
      </c>
      <c r="AZ44" s="135">
        <f>'Input data questionnaire'!AZ44</f>
        <v>0</v>
      </c>
      <c r="BA44" s="135">
        <f>'Input data questionnaire'!BA44</f>
        <v>0</v>
      </c>
      <c r="BB44" s="135">
        <f>'Input data questionnaire'!BB44</f>
        <v>0</v>
      </c>
      <c r="BC44" s="135">
        <f>'Input data questionnaire'!BC44</f>
        <v>0</v>
      </c>
      <c r="BD44" s="135">
        <f>'Input data questionnaire'!BD44</f>
        <v>0</v>
      </c>
      <c r="BE44" s="135">
        <f>'Input data questionnaire'!BE44</f>
        <v>0</v>
      </c>
      <c r="BF44" s="135">
        <f>'Input data questionnaire'!BF44</f>
        <v>0</v>
      </c>
      <c r="BG44" s="135">
        <f>'Input data questionnaire'!BG44</f>
        <v>0</v>
      </c>
      <c r="BH44" s="135">
        <f>'Input data questionnaire'!BH44</f>
        <v>0</v>
      </c>
      <c r="BI44" s="135">
        <f>'Input data questionnaire'!BI44</f>
        <v>0</v>
      </c>
      <c r="BJ44" s="135">
        <f>'Input data questionnaire'!BJ44</f>
        <v>0</v>
      </c>
      <c r="BK44" s="135">
        <f>'Input data questionnaire'!BK44</f>
        <v>0</v>
      </c>
      <c r="BL44" s="135">
        <f>'Input data questionnaire'!BL44</f>
        <v>0</v>
      </c>
      <c r="BM44" s="135">
        <f>'Input data questionnaire'!BM44</f>
        <v>0</v>
      </c>
      <c r="BN44" s="135">
        <f>'Input data questionnaire'!BN44</f>
        <v>0</v>
      </c>
      <c r="BO44" s="135">
        <f>'Input data questionnaire'!BO44</f>
        <v>0</v>
      </c>
      <c r="BP44" s="135">
        <f>'Input data questionnaire'!BP44</f>
        <v>0</v>
      </c>
      <c r="BQ44" s="135">
        <f>'Input data questionnaire'!BQ44</f>
        <v>0</v>
      </c>
      <c r="BR44" s="135">
        <f>'Input data questionnaire'!BR44</f>
        <v>0</v>
      </c>
      <c r="BS44" s="135">
        <f>'Input data questionnaire'!BS44</f>
        <v>0</v>
      </c>
      <c r="BT44" s="135">
        <f>'Input data questionnaire'!BT44</f>
        <v>0</v>
      </c>
      <c r="BU44" s="135">
        <f>'Input data questionnaire'!BU44</f>
        <v>0</v>
      </c>
      <c r="BV44" s="135">
        <f>'Input data questionnaire'!BV44</f>
        <v>0</v>
      </c>
      <c r="BW44" s="135">
        <f>'Input data questionnaire'!BW44</f>
        <v>0</v>
      </c>
      <c r="BX44" s="135">
        <f>'Input data questionnaire'!BX44</f>
        <v>0</v>
      </c>
      <c r="BY44" s="135">
        <f>'Input data questionnaire'!BY44</f>
        <v>0</v>
      </c>
      <c r="BZ44" s="135">
        <f>'Input data questionnaire'!BZ44</f>
        <v>0</v>
      </c>
      <c r="CA44" s="135">
        <f>'Input data questionnaire'!CA44</f>
        <v>0</v>
      </c>
      <c r="CB44" s="135">
        <f>'Input data questionnaire'!CB44</f>
        <v>0</v>
      </c>
      <c r="CC44" s="135">
        <f>'Input data questionnaire'!CC44</f>
        <v>0</v>
      </c>
      <c r="CD44" s="135">
        <f>'Input data questionnaire'!CD44</f>
        <v>0</v>
      </c>
      <c r="CE44" s="135">
        <f>'Input data questionnaire'!CE44</f>
        <v>0</v>
      </c>
      <c r="CF44" s="135">
        <f>'Input data questionnaire'!CF44</f>
        <v>0</v>
      </c>
      <c r="CG44" s="135">
        <f>'Input data questionnaire'!CG44</f>
        <v>0</v>
      </c>
      <c r="CH44" s="135">
        <f>'Input data questionnaire'!CH44</f>
        <v>0</v>
      </c>
      <c r="CI44" s="135">
        <f>'Input data questionnaire'!CI44</f>
        <v>0</v>
      </c>
      <c r="CJ44" s="135">
        <f>'Input data questionnaire'!CJ44</f>
        <v>0</v>
      </c>
      <c r="CK44" s="135">
        <f>'Input data questionnaire'!CK44</f>
        <v>0</v>
      </c>
      <c r="CL44" s="135">
        <f>'Input data questionnaire'!CL44</f>
        <v>0</v>
      </c>
      <c r="CM44" s="135">
        <f>'Input data questionnaire'!CM44</f>
        <v>0</v>
      </c>
      <c r="CN44" s="135">
        <f>'Input data questionnaire'!CN44</f>
        <v>0</v>
      </c>
      <c r="CO44" s="135">
        <f>'Input data questionnaire'!CO44</f>
        <v>0</v>
      </c>
      <c r="CP44" s="135">
        <f>'Input data questionnaire'!CP44</f>
        <v>0</v>
      </c>
      <c r="CQ44" s="135">
        <f>'Input data questionnaire'!CQ44</f>
        <v>0</v>
      </c>
      <c r="CR44" s="135">
        <f>'Input data questionnaire'!CR44</f>
        <v>0</v>
      </c>
      <c r="CS44" s="135">
        <f>'Input data questionnaire'!CS44</f>
        <v>0</v>
      </c>
      <c r="CT44" s="135">
        <f>'Input data questionnaire'!CT44</f>
        <v>0</v>
      </c>
      <c r="CU44" s="135">
        <f>'Input data questionnaire'!CU44</f>
        <v>0</v>
      </c>
      <c r="CV44" s="135">
        <f>'Input data questionnaire'!CV44</f>
        <v>0</v>
      </c>
      <c r="CW44" s="135">
        <f>'Input data questionnaire'!CW44</f>
        <v>0</v>
      </c>
      <c r="CX44" s="135">
        <f>'Input data questionnaire'!CX44</f>
        <v>0</v>
      </c>
      <c r="CY44" s="135">
        <f>'Input data questionnaire'!CY44</f>
        <v>0</v>
      </c>
      <c r="CZ44" s="135">
        <f>'Input data questionnaire'!CZ44</f>
        <v>0</v>
      </c>
      <c r="DB44" s="2">
        <f t="shared" si="5"/>
        <v>0</v>
      </c>
      <c r="DC44" s="38">
        <f t="shared" si="2"/>
        <v>0</v>
      </c>
      <c r="DD44" s="2">
        <f t="shared" si="6"/>
        <v>0</v>
      </c>
      <c r="DF44" s="38">
        <f>'Input data questionnaire'!DB44</f>
        <v>0</v>
      </c>
      <c r="DH44" s="17" t="e">
        <f t="shared" si="3"/>
        <v>#DIV/0!</v>
      </c>
      <c r="DJ44" s="37" t="e">
        <f>AVERAGE(DH43:DH44)</f>
        <v>#DIV/0!</v>
      </c>
      <c r="DK44" s="10"/>
      <c r="DL44" s="40" t="e">
        <f>IF(DJ44&gt;=0.75,1,0)</f>
        <v>#DIV/0!</v>
      </c>
      <c r="DN44" s="17">
        <f>IF('Review Doc'!D14="X",1,0)</f>
        <v>0</v>
      </c>
      <c r="DR44" s="2"/>
      <c r="DS44" s="2"/>
      <c r="DT44" s="2">
        <v>2</v>
      </c>
      <c r="DV44" s="50" t="e">
        <f>SUM(DL44+DN44)*DT44</f>
        <v>#DIV/0!</v>
      </c>
      <c r="DY44" s="147" t="e">
        <f>'Review Doc'!J14</f>
        <v>#DIV/0!</v>
      </c>
      <c r="DZ44" s="147"/>
      <c r="EA44" s="147"/>
      <c r="EC44" s="324" t="e">
        <f>IF(DH44&lt;=0.75,Recommondations!D46,"-")</f>
        <v>#DIV/0!</v>
      </c>
      <c r="ED44" s="324"/>
      <c r="EE44" s="324"/>
      <c r="EF44" s="324"/>
      <c r="EG44" s="324"/>
      <c r="EH44" s="324"/>
      <c r="EI44" s="324"/>
      <c r="EK44" s="351" t="e">
        <f>IF(DY44&lt;1,Recommondations!H15,"-")</f>
        <v>#DIV/0!</v>
      </c>
      <c r="EL44" s="352"/>
      <c r="EM44" s="352"/>
      <c r="EN44" s="352"/>
      <c r="EO44" s="352"/>
      <c r="EP44" s="352"/>
      <c r="EQ44" s="353"/>
    </row>
    <row r="45" spans="1:155" s="1" customFormat="1" ht="35" customHeight="1" x14ac:dyDescent="0.2">
      <c r="A45" s="337"/>
      <c r="B45" s="131"/>
      <c r="C45" s="9">
        <v>44</v>
      </c>
      <c r="D45" s="118" t="s">
        <v>47</v>
      </c>
      <c r="E45" s="135">
        <f>'Input data questionnaire'!E45</f>
        <v>0</v>
      </c>
      <c r="F45" s="135">
        <f>'Input data questionnaire'!F45</f>
        <v>0</v>
      </c>
      <c r="G45" s="135">
        <f>'Input data questionnaire'!G45</f>
        <v>0</v>
      </c>
      <c r="H45" s="135">
        <f>'Input data questionnaire'!H45</f>
        <v>0</v>
      </c>
      <c r="I45" s="135">
        <f>'Input data questionnaire'!I45</f>
        <v>0</v>
      </c>
      <c r="J45" s="135">
        <f>'Input data questionnaire'!J45</f>
        <v>0</v>
      </c>
      <c r="K45" s="135">
        <f>'Input data questionnaire'!K45</f>
        <v>0</v>
      </c>
      <c r="L45" s="135">
        <f>'Input data questionnaire'!L45</f>
        <v>0</v>
      </c>
      <c r="M45" s="135">
        <f>'Input data questionnaire'!M45</f>
        <v>0</v>
      </c>
      <c r="N45" s="135">
        <f>'Input data questionnaire'!N45</f>
        <v>0</v>
      </c>
      <c r="O45" s="135">
        <f>'Input data questionnaire'!O45</f>
        <v>0</v>
      </c>
      <c r="P45" s="135">
        <f>'Input data questionnaire'!P45</f>
        <v>0</v>
      </c>
      <c r="Q45" s="135">
        <f>'Input data questionnaire'!Q45</f>
        <v>0</v>
      </c>
      <c r="R45" s="135">
        <f>'Input data questionnaire'!R45</f>
        <v>0</v>
      </c>
      <c r="S45" s="135">
        <f>'Input data questionnaire'!S45</f>
        <v>0</v>
      </c>
      <c r="T45" s="135">
        <f>'Input data questionnaire'!T45</f>
        <v>0</v>
      </c>
      <c r="U45" s="135">
        <f>'Input data questionnaire'!U45</f>
        <v>0</v>
      </c>
      <c r="V45" s="135">
        <f>'Input data questionnaire'!V45</f>
        <v>0</v>
      </c>
      <c r="W45" s="135">
        <f>'Input data questionnaire'!W45</f>
        <v>0</v>
      </c>
      <c r="X45" s="135">
        <f>'Input data questionnaire'!X45</f>
        <v>0</v>
      </c>
      <c r="Y45" s="135">
        <f>'Input data questionnaire'!Y45</f>
        <v>0</v>
      </c>
      <c r="Z45" s="135">
        <f>'Input data questionnaire'!Z45</f>
        <v>0</v>
      </c>
      <c r="AA45" s="135">
        <f>'Input data questionnaire'!AA45</f>
        <v>0</v>
      </c>
      <c r="AB45" s="135">
        <f>'Input data questionnaire'!AB45</f>
        <v>0</v>
      </c>
      <c r="AC45" s="135">
        <f>'Input data questionnaire'!AC45</f>
        <v>0</v>
      </c>
      <c r="AD45" s="135">
        <f>'Input data questionnaire'!AD45</f>
        <v>0</v>
      </c>
      <c r="AE45" s="135">
        <f>'Input data questionnaire'!AE45</f>
        <v>0</v>
      </c>
      <c r="AF45" s="135">
        <f>'Input data questionnaire'!AF45</f>
        <v>0</v>
      </c>
      <c r="AG45" s="135">
        <f>'Input data questionnaire'!AG45</f>
        <v>0</v>
      </c>
      <c r="AH45" s="135">
        <f>'Input data questionnaire'!AH45</f>
        <v>0</v>
      </c>
      <c r="AI45" s="135">
        <f>'Input data questionnaire'!AI45</f>
        <v>0</v>
      </c>
      <c r="AJ45" s="135">
        <f>'Input data questionnaire'!AJ45</f>
        <v>0</v>
      </c>
      <c r="AK45" s="135">
        <f>'Input data questionnaire'!AK45</f>
        <v>0</v>
      </c>
      <c r="AL45" s="135">
        <f>'Input data questionnaire'!AL45</f>
        <v>0</v>
      </c>
      <c r="AM45" s="135">
        <f>'Input data questionnaire'!AM45</f>
        <v>0</v>
      </c>
      <c r="AN45" s="135">
        <f>'Input data questionnaire'!AN45</f>
        <v>0</v>
      </c>
      <c r="AO45" s="135">
        <f>'Input data questionnaire'!AO45</f>
        <v>0</v>
      </c>
      <c r="AP45" s="135">
        <f>'Input data questionnaire'!AP45</f>
        <v>0</v>
      </c>
      <c r="AQ45" s="135">
        <f>'Input data questionnaire'!AQ45</f>
        <v>0</v>
      </c>
      <c r="AR45" s="135">
        <f>'Input data questionnaire'!AR45</f>
        <v>0</v>
      </c>
      <c r="AS45" s="135">
        <f>'Input data questionnaire'!AS45</f>
        <v>0</v>
      </c>
      <c r="AT45" s="135">
        <f>'Input data questionnaire'!AT45</f>
        <v>0</v>
      </c>
      <c r="AU45" s="135">
        <f>'Input data questionnaire'!AU45</f>
        <v>0</v>
      </c>
      <c r="AV45" s="135">
        <f>'Input data questionnaire'!AV45</f>
        <v>0</v>
      </c>
      <c r="AW45" s="135">
        <f>'Input data questionnaire'!AW45</f>
        <v>0</v>
      </c>
      <c r="AX45" s="135">
        <f>'Input data questionnaire'!AX45</f>
        <v>0</v>
      </c>
      <c r="AY45" s="135">
        <f>'Input data questionnaire'!AY45</f>
        <v>0</v>
      </c>
      <c r="AZ45" s="135">
        <f>'Input data questionnaire'!AZ45</f>
        <v>0</v>
      </c>
      <c r="BA45" s="135">
        <f>'Input data questionnaire'!BA45</f>
        <v>0</v>
      </c>
      <c r="BB45" s="135">
        <f>'Input data questionnaire'!BB45</f>
        <v>0</v>
      </c>
      <c r="BC45" s="135">
        <f>'Input data questionnaire'!BC45</f>
        <v>0</v>
      </c>
      <c r="BD45" s="135">
        <f>'Input data questionnaire'!BD45</f>
        <v>0</v>
      </c>
      <c r="BE45" s="135">
        <f>'Input data questionnaire'!BE45</f>
        <v>0</v>
      </c>
      <c r="BF45" s="135">
        <f>'Input data questionnaire'!BF45</f>
        <v>0</v>
      </c>
      <c r="BG45" s="135">
        <f>'Input data questionnaire'!BG45</f>
        <v>0</v>
      </c>
      <c r="BH45" s="135">
        <f>'Input data questionnaire'!BH45</f>
        <v>0</v>
      </c>
      <c r="BI45" s="135">
        <f>'Input data questionnaire'!BI45</f>
        <v>0</v>
      </c>
      <c r="BJ45" s="135">
        <f>'Input data questionnaire'!BJ45</f>
        <v>0</v>
      </c>
      <c r="BK45" s="135">
        <f>'Input data questionnaire'!BK45</f>
        <v>0</v>
      </c>
      <c r="BL45" s="135">
        <f>'Input data questionnaire'!BL45</f>
        <v>0</v>
      </c>
      <c r="BM45" s="135">
        <f>'Input data questionnaire'!BM45</f>
        <v>0</v>
      </c>
      <c r="BN45" s="135">
        <f>'Input data questionnaire'!BN45</f>
        <v>0</v>
      </c>
      <c r="BO45" s="135">
        <f>'Input data questionnaire'!BO45</f>
        <v>0</v>
      </c>
      <c r="BP45" s="135">
        <f>'Input data questionnaire'!BP45</f>
        <v>0</v>
      </c>
      <c r="BQ45" s="135">
        <f>'Input data questionnaire'!BQ45</f>
        <v>0</v>
      </c>
      <c r="BR45" s="135">
        <f>'Input data questionnaire'!BR45</f>
        <v>0</v>
      </c>
      <c r="BS45" s="135">
        <f>'Input data questionnaire'!BS45</f>
        <v>0</v>
      </c>
      <c r="BT45" s="135">
        <f>'Input data questionnaire'!BT45</f>
        <v>0</v>
      </c>
      <c r="BU45" s="135">
        <f>'Input data questionnaire'!BU45</f>
        <v>0</v>
      </c>
      <c r="BV45" s="135">
        <f>'Input data questionnaire'!BV45</f>
        <v>0</v>
      </c>
      <c r="BW45" s="135">
        <f>'Input data questionnaire'!BW45</f>
        <v>0</v>
      </c>
      <c r="BX45" s="135">
        <f>'Input data questionnaire'!BX45</f>
        <v>0</v>
      </c>
      <c r="BY45" s="135">
        <f>'Input data questionnaire'!BY45</f>
        <v>0</v>
      </c>
      <c r="BZ45" s="135">
        <f>'Input data questionnaire'!BZ45</f>
        <v>0</v>
      </c>
      <c r="CA45" s="135">
        <f>'Input data questionnaire'!CA45</f>
        <v>0</v>
      </c>
      <c r="CB45" s="135">
        <f>'Input data questionnaire'!CB45</f>
        <v>0</v>
      </c>
      <c r="CC45" s="135">
        <f>'Input data questionnaire'!CC45</f>
        <v>0</v>
      </c>
      <c r="CD45" s="135">
        <f>'Input data questionnaire'!CD45</f>
        <v>0</v>
      </c>
      <c r="CE45" s="135">
        <f>'Input data questionnaire'!CE45</f>
        <v>0</v>
      </c>
      <c r="CF45" s="135">
        <f>'Input data questionnaire'!CF45</f>
        <v>0</v>
      </c>
      <c r="CG45" s="135">
        <f>'Input data questionnaire'!CG45</f>
        <v>0</v>
      </c>
      <c r="CH45" s="135">
        <f>'Input data questionnaire'!CH45</f>
        <v>0</v>
      </c>
      <c r="CI45" s="135">
        <f>'Input data questionnaire'!CI45</f>
        <v>0</v>
      </c>
      <c r="CJ45" s="135">
        <f>'Input data questionnaire'!CJ45</f>
        <v>0</v>
      </c>
      <c r="CK45" s="135">
        <f>'Input data questionnaire'!CK45</f>
        <v>0</v>
      </c>
      <c r="CL45" s="135">
        <f>'Input data questionnaire'!CL45</f>
        <v>0</v>
      </c>
      <c r="CM45" s="135">
        <f>'Input data questionnaire'!CM45</f>
        <v>0</v>
      </c>
      <c r="CN45" s="135">
        <f>'Input data questionnaire'!CN45</f>
        <v>0</v>
      </c>
      <c r="CO45" s="135">
        <f>'Input data questionnaire'!CO45</f>
        <v>0</v>
      </c>
      <c r="CP45" s="135">
        <f>'Input data questionnaire'!CP45</f>
        <v>0</v>
      </c>
      <c r="CQ45" s="135">
        <f>'Input data questionnaire'!CQ45</f>
        <v>0</v>
      </c>
      <c r="CR45" s="135">
        <f>'Input data questionnaire'!CR45</f>
        <v>0</v>
      </c>
      <c r="CS45" s="135">
        <f>'Input data questionnaire'!CS45</f>
        <v>0</v>
      </c>
      <c r="CT45" s="135">
        <f>'Input data questionnaire'!CT45</f>
        <v>0</v>
      </c>
      <c r="CU45" s="135">
        <f>'Input data questionnaire'!CU45</f>
        <v>0</v>
      </c>
      <c r="CV45" s="135">
        <f>'Input data questionnaire'!CV45</f>
        <v>0</v>
      </c>
      <c r="CW45" s="135">
        <f>'Input data questionnaire'!CW45</f>
        <v>0</v>
      </c>
      <c r="CX45" s="135">
        <f>'Input data questionnaire'!CX45</f>
        <v>0</v>
      </c>
      <c r="CY45" s="135">
        <f>'Input data questionnaire'!CY45</f>
        <v>0</v>
      </c>
      <c r="CZ45" s="135">
        <f>'Input data questionnaire'!CZ45</f>
        <v>0</v>
      </c>
      <c r="DB45" s="2">
        <f t="shared" si="5"/>
        <v>0</v>
      </c>
      <c r="DC45" s="38">
        <f t="shared" si="2"/>
        <v>0</v>
      </c>
      <c r="DD45" s="2">
        <f t="shared" si="6"/>
        <v>0</v>
      </c>
      <c r="DF45" s="38">
        <f>'Input data questionnaire'!DB45</f>
        <v>0</v>
      </c>
      <c r="DH45" s="17" t="e">
        <f t="shared" si="3"/>
        <v>#DIV/0!</v>
      </c>
      <c r="DJ45" s="2"/>
      <c r="DK45" s="10"/>
      <c r="DL45" s="10"/>
      <c r="DN45" s="2"/>
      <c r="DR45" s="2"/>
      <c r="DS45" s="2"/>
      <c r="DT45" s="2"/>
      <c r="EC45" s="324" t="e">
        <f>IF(DH45&lt;=0.75,Recommondations!D47,"-")</f>
        <v>#DIV/0!</v>
      </c>
      <c r="ED45" s="324"/>
      <c r="EE45" s="324"/>
      <c r="EF45" s="324"/>
      <c r="EG45" s="324"/>
      <c r="EH45" s="324"/>
      <c r="EI45" s="324"/>
    </row>
    <row r="46" spans="1:155" s="1" customFormat="1" ht="35" customHeight="1" thickBot="1" x14ac:dyDescent="0.25">
      <c r="A46" s="338"/>
      <c r="B46" s="132"/>
      <c r="C46" s="75">
        <v>45</v>
      </c>
      <c r="D46" s="120" t="s">
        <v>48</v>
      </c>
      <c r="E46" s="135">
        <f>'Input data questionnaire'!E46</f>
        <v>0</v>
      </c>
      <c r="F46" s="135">
        <f>'Input data questionnaire'!F46</f>
        <v>0</v>
      </c>
      <c r="G46" s="135">
        <f>'Input data questionnaire'!G46</f>
        <v>0</v>
      </c>
      <c r="H46" s="135">
        <f>'Input data questionnaire'!H46</f>
        <v>0</v>
      </c>
      <c r="I46" s="135">
        <f>'Input data questionnaire'!I46</f>
        <v>0</v>
      </c>
      <c r="J46" s="135">
        <f>'Input data questionnaire'!J46</f>
        <v>0</v>
      </c>
      <c r="K46" s="135">
        <f>'Input data questionnaire'!K46</f>
        <v>0</v>
      </c>
      <c r="L46" s="135">
        <f>'Input data questionnaire'!L46</f>
        <v>0</v>
      </c>
      <c r="M46" s="135">
        <f>'Input data questionnaire'!M46</f>
        <v>0</v>
      </c>
      <c r="N46" s="135">
        <f>'Input data questionnaire'!N46</f>
        <v>0</v>
      </c>
      <c r="O46" s="135">
        <f>'Input data questionnaire'!O46</f>
        <v>0</v>
      </c>
      <c r="P46" s="135">
        <f>'Input data questionnaire'!P46</f>
        <v>0</v>
      </c>
      <c r="Q46" s="135">
        <f>'Input data questionnaire'!Q46</f>
        <v>0</v>
      </c>
      <c r="R46" s="135">
        <f>'Input data questionnaire'!R46</f>
        <v>0</v>
      </c>
      <c r="S46" s="135">
        <f>'Input data questionnaire'!S46</f>
        <v>0</v>
      </c>
      <c r="T46" s="135">
        <f>'Input data questionnaire'!T46</f>
        <v>0</v>
      </c>
      <c r="U46" s="135">
        <f>'Input data questionnaire'!U46</f>
        <v>0</v>
      </c>
      <c r="V46" s="135">
        <f>'Input data questionnaire'!V46</f>
        <v>0</v>
      </c>
      <c r="W46" s="135">
        <f>'Input data questionnaire'!W46</f>
        <v>0</v>
      </c>
      <c r="X46" s="135">
        <f>'Input data questionnaire'!X46</f>
        <v>0</v>
      </c>
      <c r="Y46" s="135">
        <f>'Input data questionnaire'!Y46</f>
        <v>0</v>
      </c>
      <c r="Z46" s="135">
        <f>'Input data questionnaire'!Z46</f>
        <v>0</v>
      </c>
      <c r="AA46" s="135">
        <f>'Input data questionnaire'!AA46</f>
        <v>0</v>
      </c>
      <c r="AB46" s="135">
        <f>'Input data questionnaire'!AB46</f>
        <v>0</v>
      </c>
      <c r="AC46" s="135">
        <f>'Input data questionnaire'!AC46</f>
        <v>0</v>
      </c>
      <c r="AD46" s="135">
        <f>'Input data questionnaire'!AD46</f>
        <v>0</v>
      </c>
      <c r="AE46" s="135">
        <f>'Input data questionnaire'!AE46</f>
        <v>0</v>
      </c>
      <c r="AF46" s="135">
        <f>'Input data questionnaire'!AF46</f>
        <v>0</v>
      </c>
      <c r="AG46" s="135">
        <f>'Input data questionnaire'!AG46</f>
        <v>0</v>
      </c>
      <c r="AH46" s="135">
        <f>'Input data questionnaire'!AH46</f>
        <v>0</v>
      </c>
      <c r="AI46" s="135">
        <f>'Input data questionnaire'!AI46</f>
        <v>0</v>
      </c>
      <c r="AJ46" s="135">
        <f>'Input data questionnaire'!AJ46</f>
        <v>0</v>
      </c>
      <c r="AK46" s="135">
        <f>'Input data questionnaire'!AK46</f>
        <v>0</v>
      </c>
      <c r="AL46" s="135">
        <f>'Input data questionnaire'!AL46</f>
        <v>0</v>
      </c>
      <c r="AM46" s="135">
        <f>'Input data questionnaire'!AM46</f>
        <v>0</v>
      </c>
      <c r="AN46" s="135">
        <f>'Input data questionnaire'!AN46</f>
        <v>0</v>
      </c>
      <c r="AO46" s="135">
        <f>'Input data questionnaire'!AO46</f>
        <v>0</v>
      </c>
      <c r="AP46" s="135">
        <f>'Input data questionnaire'!AP46</f>
        <v>0</v>
      </c>
      <c r="AQ46" s="135">
        <f>'Input data questionnaire'!AQ46</f>
        <v>0</v>
      </c>
      <c r="AR46" s="135">
        <f>'Input data questionnaire'!AR46</f>
        <v>0</v>
      </c>
      <c r="AS46" s="135">
        <f>'Input data questionnaire'!AS46</f>
        <v>0</v>
      </c>
      <c r="AT46" s="135">
        <f>'Input data questionnaire'!AT46</f>
        <v>0</v>
      </c>
      <c r="AU46" s="135">
        <f>'Input data questionnaire'!AU46</f>
        <v>0</v>
      </c>
      <c r="AV46" s="135">
        <f>'Input data questionnaire'!AV46</f>
        <v>0</v>
      </c>
      <c r="AW46" s="135">
        <f>'Input data questionnaire'!AW46</f>
        <v>0</v>
      </c>
      <c r="AX46" s="135">
        <f>'Input data questionnaire'!AX46</f>
        <v>0</v>
      </c>
      <c r="AY46" s="135">
        <f>'Input data questionnaire'!AY46</f>
        <v>0</v>
      </c>
      <c r="AZ46" s="135">
        <f>'Input data questionnaire'!AZ46</f>
        <v>0</v>
      </c>
      <c r="BA46" s="135">
        <f>'Input data questionnaire'!BA46</f>
        <v>0</v>
      </c>
      <c r="BB46" s="135">
        <f>'Input data questionnaire'!BB46</f>
        <v>0</v>
      </c>
      <c r="BC46" s="135">
        <f>'Input data questionnaire'!BC46</f>
        <v>0</v>
      </c>
      <c r="BD46" s="135">
        <f>'Input data questionnaire'!BD46</f>
        <v>0</v>
      </c>
      <c r="BE46" s="135">
        <f>'Input data questionnaire'!BE46</f>
        <v>0</v>
      </c>
      <c r="BF46" s="135">
        <f>'Input data questionnaire'!BF46</f>
        <v>0</v>
      </c>
      <c r="BG46" s="135">
        <f>'Input data questionnaire'!BG46</f>
        <v>0</v>
      </c>
      <c r="BH46" s="135">
        <f>'Input data questionnaire'!BH46</f>
        <v>0</v>
      </c>
      <c r="BI46" s="135">
        <f>'Input data questionnaire'!BI46</f>
        <v>0</v>
      </c>
      <c r="BJ46" s="135">
        <f>'Input data questionnaire'!BJ46</f>
        <v>0</v>
      </c>
      <c r="BK46" s="135">
        <f>'Input data questionnaire'!BK46</f>
        <v>0</v>
      </c>
      <c r="BL46" s="135">
        <f>'Input data questionnaire'!BL46</f>
        <v>0</v>
      </c>
      <c r="BM46" s="135">
        <f>'Input data questionnaire'!BM46</f>
        <v>0</v>
      </c>
      <c r="BN46" s="135">
        <f>'Input data questionnaire'!BN46</f>
        <v>0</v>
      </c>
      <c r="BO46" s="135">
        <f>'Input data questionnaire'!BO46</f>
        <v>0</v>
      </c>
      <c r="BP46" s="135">
        <f>'Input data questionnaire'!BP46</f>
        <v>0</v>
      </c>
      <c r="BQ46" s="135">
        <f>'Input data questionnaire'!BQ46</f>
        <v>0</v>
      </c>
      <c r="BR46" s="135">
        <f>'Input data questionnaire'!BR46</f>
        <v>0</v>
      </c>
      <c r="BS46" s="135">
        <f>'Input data questionnaire'!BS46</f>
        <v>0</v>
      </c>
      <c r="BT46" s="135">
        <f>'Input data questionnaire'!BT46</f>
        <v>0</v>
      </c>
      <c r="BU46" s="135">
        <f>'Input data questionnaire'!BU46</f>
        <v>0</v>
      </c>
      <c r="BV46" s="135">
        <f>'Input data questionnaire'!BV46</f>
        <v>0</v>
      </c>
      <c r="BW46" s="135">
        <f>'Input data questionnaire'!BW46</f>
        <v>0</v>
      </c>
      <c r="BX46" s="135">
        <f>'Input data questionnaire'!BX46</f>
        <v>0</v>
      </c>
      <c r="BY46" s="135">
        <f>'Input data questionnaire'!BY46</f>
        <v>0</v>
      </c>
      <c r="BZ46" s="135">
        <f>'Input data questionnaire'!BZ46</f>
        <v>0</v>
      </c>
      <c r="CA46" s="135">
        <f>'Input data questionnaire'!CA46</f>
        <v>0</v>
      </c>
      <c r="CB46" s="135">
        <f>'Input data questionnaire'!CB46</f>
        <v>0</v>
      </c>
      <c r="CC46" s="135">
        <f>'Input data questionnaire'!CC46</f>
        <v>0</v>
      </c>
      <c r="CD46" s="135">
        <f>'Input data questionnaire'!CD46</f>
        <v>0</v>
      </c>
      <c r="CE46" s="135">
        <f>'Input data questionnaire'!CE46</f>
        <v>0</v>
      </c>
      <c r="CF46" s="135">
        <f>'Input data questionnaire'!CF46</f>
        <v>0</v>
      </c>
      <c r="CG46" s="135">
        <f>'Input data questionnaire'!CG46</f>
        <v>0</v>
      </c>
      <c r="CH46" s="135">
        <f>'Input data questionnaire'!CH46</f>
        <v>0</v>
      </c>
      <c r="CI46" s="135">
        <f>'Input data questionnaire'!CI46</f>
        <v>0</v>
      </c>
      <c r="CJ46" s="135">
        <f>'Input data questionnaire'!CJ46</f>
        <v>0</v>
      </c>
      <c r="CK46" s="135">
        <f>'Input data questionnaire'!CK46</f>
        <v>0</v>
      </c>
      <c r="CL46" s="135">
        <f>'Input data questionnaire'!CL46</f>
        <v>0</v>
      </c>
      <c r="CM46" s="135">
        <f>'Input data questionnaire'!CM46</f>
        <v>0</v>
      </c>
      <c r="CN46" s="135">
        <f>'Input data questionnaire'!CN46</f>
        <v>0</v>
      </c>
      <c r="CO46" s="135">
        <f>'Input data questionnaire'!CO46</f>
        <v>0</v>
      </c>
      <c r="CP46" s="135">
        <f>'Input data questionnaire'!CP46</f>
        <v>0</v>
      </c>
      <c r="CQ46" s="135">
        <f>'Input data questionnaire'!CQ46</f>
        <v>0</v>
      </c>
      <c r="CR46" s="135">
        <f>'Input data questionnaire'!CR46</f>
        <v>0</v>
      </c>
      <c r="CS46" s="135">
        <f>'Input data questionnaire'!CS46</f>
        <v>0</v>
      </c>
      <c r="CT46" s="135">
        <f>'Input data questionnaire'!CT46</f>
        <v>0</v>
      </c>
      <c r="CU46" s="135">
        <f>'Input data questionnaire'!CU46</f>
        <v>0</v>
      </c>
      <c r="CV46" s="135">
        <f>'Input data questionnaire'!CV46</f>
        <v>0</v>
      </c>
      <c r="CW46" s="135">
        <f>'Input data questionnaire'!CW46</f>
        <v>0</v>
      </c>
      <c r="CX46" s="135">
        <f>'Input data questionnaire'!CX46</f>
        <v>0</v>
      </c>
      <c r="CY46" s="135">
        <f>'Input data questionnaire'!CY46</f>
        <v>0</v>
      </c>
      <c r="CZ46" s="135">
        <f>'Input data questionnaire'!CZ46</f>
        <v>0</v>
      </c>
      <c r="DB46" s="2">
        <f t="shared" si="5"/>
        <v>0</v>
      </c>
      <c r="DC46" s="38">
        <f t="shared" si="2"/>
        <v>0</v>
      </c>
      <c r="DD46" s="2">
        <f t="shared" si="6"/>
        <v>0</v>
      </c>
      <c r="DF46" s="38">
        <f>'Input data questionnaire'!DB46</f>
        <v>0</v>
      </c>
      <c r="DH46" s="17" t="e">
        <f t="shared" si="3"/>
        <v>#DIV/0!</v>
      </c>
      <c r="DJ46" s="37" t="e">
        <f>AVERAGE(DH45:DH46)</f>
        <v>#DIV/0!</v>
      </c>
      <c r="DK46" s="10"/>
      <c r="DL46" s="40" t="e">
        <f>IF(DJ46&gt;=0.75,1,0)</f>
        <v>#DIV/0!</v>
      </c>
      <c r="DN46" s="17">
        <f>IF('Review Doc'!D15="X",1,0)</f>
        <v>0</v>
      </c>
      <c r="DR46" s="2"/>
      <c r="DS46" s="2"/>
      <c r="DT46" s="63">
        <v>2</v>
      </c>
      <c r="DV46" s="50" t="e">
        <f>SUM(DL46+DN46)*DT46</f>
        <v>#DIV/0!</v>
      </c>
      <c r="DY46" s="147" t="e">
        <f>'Review Doc'!J15</f>
        <v>#DIV/0!</v>
      </c>
      <c r="DZ46" s="147"/>
      <c r="EA46" s="147"/>
      <c r="EC46" s="324" t="e">
        <f>IF(DH46&lt;=0.75,Recommondations!D48,"-")</f>
        <v>#DIV/0!</v>
      </c>
      <c r="ED46" s="324"/>
      <c r="EE46" s="324"/>
      <c r="EF46" s="324"/>
      <c r="EG46" s="324"/>
      <c r="EH46" s="324"/>
      <c r="EI46" s="324"/>
      <c r="EK46" s="351" t="e">
        <f>IF(DY46&lt;1,Recommondations!H16,"-")</f>
        <v>#DIV/0!</v>
      </c>
      <c r="EL46" s="352"/>
      <c r="EM46" s="352"/>
      <c r="EN46" s="352"/>
      <c r="EO46" s="352"/>
      <c r="EP46" s="352"/>
      <c r="EQ46" s="353"/>
    </row>
    <row r="47" spans="1:155" s="1" customFormat="1" ht="35" customHeight="1" x14ac:dyDescent="0.2">
      <c r="A47" s="332" t="s">
        <v>49</v>
      </c>
      <c r="B47" s="133"/>
      <c r="C47" s="7">
        <v>46</v>
      </c>
      <c r="D47" s="119" t="s">
        <v>50</v>
      </c>
      <c r="E47" s="135">
        <f>'Input data questionnaire'!E47</f>
        <v>0</v>
      </c>
      <c r="F47" s="135">
        <f>'Input data questionnaire'!F47</f>
        <v>0</v>
      </c>
      <c r="G47" s="135">
        <f>'Input data questionnaire'!G47</f>
        <v>0</v>
      </c>
      <c r="H47" s="135">
        <f>'Input data questionnaire'!H47</f>
        <v>0</v>
      </c>
      <c r="I47" s="135">
        <f>'Input data questionnaire'!I47</f>
        <v>0</v>
      </c>
      <c r="J47" s="135">
        <f>'Input data questionnaire'!J47</f>
        <v>0</v>
      </c>
      <c r="K47" s="135">
        <f>'Input data questionnaire'!K47</f>
        <v>0</v>
      </c>
      <c r="L47" s="135">
        <f>'Input data questionnaire'!L47</f>
        <v>0</v>
      </c>
      <c r="M47" s="135">
        <f>'Input data questionnaire'!M47</f>
        <v>0</v>
      </c>
      <c r="N47" s="135">
        <f>'Input data questionnaire'!N47</f>
        <v>0</v>
      </c>
      <c r="O47" s="135">
        <f>'Input data questionnaire'!O47</f>
        <v>0</v>
      </c>
      <c r="P47" s="135">
        <f>'Input data questionnaire'!P47</f>
        <v>0</v>
      </c>
      <c r="Q47" s="135">
        <f>'Input data questionnaire'!Q47</f>
        <v>0</v>
      </c>
      <c r="R47" s="135">
        <f>'Input data questionnaire'!R47</f>
        <v>0</v>
      </c>
      <c r="S47" s="135">
        <f>'Input data questionnaire'!S47</f>
        <v>0</v>
      </c>
      <c r="T47" s="135">
        <f>'Input data questionnaire'!T47</f>
        <v>0</v>
      </c>
      <c r="U47" s="135">
        <f>'Input data questionnaire'!U47</f>
        <v>0</v>
      </c>
      <c r="V47" s="135">
        <f>'Input data questionnaire'!V47</f>
        <v>0</v>
      </c>
      <c r="W47" s="135">
        <f>'Input data questionnaire'!W47</f>
        <v>0</v>
      </c>
      <c r="X47" s="135">
        <f>'Input data questionnaire'!X47</f>
        <v>0</v>
      </c>
      <c r="Y47" s="135">
        <f>'Input data questionnaire'!Y47</f>
        <v>0</v>
      </c>
      <c r="Z47" s="135">
        <f>'Input data questionnaire'!Z47</f>
        <v>0</v>
      </c>
      <c r="AA47" s="135">
        <f>'Input data questionnaire'!AA47</f>
        <v>0</v>
      </c>
      <c r="AB47" s="135">
        <f>'Input data questionnaire'!AB47</f>
        <v>0</v>
      </c>
      <c r="AC47" s="135">
        <f>'Input data questionnaire'!AC47</f>
        <v>0</v>
      </c>
      <c r="AD47" s="135">
        <f>'Input data questionnaire'!AD47</f>
        <v>0</v>
      </c>
      <c r="AE47" s="135">
        <f>'Input data questionnaire'!AE47</f>
        <v>0</v>
      </c>
      <c r="AF47" s="135">
        <f>'Input data questionnaire'!AF47</f>
        <v>0</v>
      </c>
      <c r="AG47" s="135">
        <f>'Input data questionnaire'!AG47</f>
        <v>0</v>
      </c>
      <c r="AH47" s="135">
        <f>'Input data questionnaire'!AH47</f>
        <v>0</v>
      </c>
      <c r="AI47" s="135">
        <f>'Input data questionnaire'!AI47</f>
        <v>0</v>
      </c>
      <c r="AJ47" s="135">
        <f>'Input data questionnaire'!AJ47</f>
        <v>0</v>
      </c>
      <c r="AK47" s="135">
        <f>'Input data questionnaire'!AK47</f>
        <v>0</v>
      </c>
      <c r="AL47" s="135">
        <f>'Input data questionnaire'!AL47</f>
        <v>0</v>
      </c>
      <c r="AM47" s="135">
        <f>'Input data questionnaire'!AM47</f>
        <v>0</v>
      </c>
      <c r="AN47" s="135">
        <f>'Input data questionnaire'!AN47</f>
        <v>0</v>
      </c>
      <c r="AO47" s="135">
        <f>'Input data questionnaire'!AO47</f>
        <v>0</v>
      </c>
      <c r="AP47" s="135">
        <f>'Input data questionnaire'!AP47</f>
        <v>0</v>
      </c>
      <c r="AQ47" s="135">
        <f>'Input data questionnaire'!AQ47</f>
        <v>0</v>
      </c>
      <c r="AR47" s="135">
        <f>'Input data questionnaire'!AR47</f>
        <v>0</v>
      </c>
      <c r="AS47" s="135">
        <f>'Input data questionnaire'!AS47</f>
        <v>0</v>
      </c>
      <c r="AT47" s="135">
        <f>'Input data questionnaire'!AT47</f>
        <v>0</v>
      </c>
      <c r="AU47" s="135">
        <f>'Input data questionnaire'!AU47</f>
        <v>0</v>
      </c>
      <c r="AV47" s="135">
        <f>'Input data questionnaire'!AV47</f>
        <v>0</v>
      </c>
      <c r="AW47" s="135">
        <f>'Input data questionnaire'!AW47</f>
        <v>0</v>
      </c>
      <c r="AX47" s="135">
        <f>'Input data questionnaire'!AX47</f>
        <v>0</v>
      </c>
      <c r="AY47" s="135">
        <f>'Input data questionnaire'!AY47</f>
        <v>0</v>
      </c>
      <c r="AZ47" s="135">
        <f>'Input data questionnaire'!AZ47</f>
        <v>0</v>
      </c>
      <c r="BA47" s="135">
        <f>'Input data questionnaire'!BA47</f>
        <v>0</v>
      </c>
      <c r="BB47" s="135">
        <f>'Input data questionnaire'!BB47</f>
        <v>0</v>
      </c>
      <c r="BC47" s="135">
        <f>'Input data questionnaire'!BC47</f>
        <v>0</v>
      </c>
      <c r="BD47" s="135">
        <f>'Input data questionnaire'!BD47</f>
        <v>0</v>
      </c>
      <c r="BE47" s="135">
        <f>'Input data questionnaire'!BE47</f>
        <v>0</v>
      </c>
      <c r="BF47" s="135">
        <f>'Input data questionnaire'!BF47</f>
        <v>0</v>
      </c>
      <c r="BG47" s="135">
        <f>'Input data questionnaire'!BG47</f>
        <v>0</v>
      </c>
      <c r="BH47" s="135">
        <f>'Input data questionnaire'!BH47</f>
        <v>0</v>
      </c>
      <c r="BI47" s="135">
        <f>'Input data questionnaire'!BI47</f>
        <v>0</v>
      </c>
      <c r="BJ47" s="135">
        <f>'Input data questionnaire'!BJ47</f>
        <v>0</v>
      </c>
      <c r="BK47" s="135">
        <f>'Input data questionnaire'!BK47</f>
        <v>0</v>
      </c>
      <c r="BL47" s="135">
        <f>'Input data questionnaire'!BL47</f>
        <v>0</v>
      </c>
      <c r="BM47" s="135">
        <f>'Input data questionnaire'!BM47</f>
        <v>0</v>
      </c>
      <c r="BN47" s="135">
        <f>'Input data questionnaire'!BN47</f>
        <v>0</v>
      </c>
      <c r="BO47" s="135">
        <f>'Input data questionnaire'!BO47</f>
        <v>0</v>
      </c>
      <c r="BP47" s="135">
        <f>'Input data questionnaire'!BP47</f>
        <v>0</v>
      </c>
      <c r="BQ47" s="135">
        <f>'Input data questionnaire'!BQ47</f>
        <v>0</v>
      </c>
      <c r="BR47" s="135">
        <f>'Input data questionnaire'!BR47</f>
        <v>0</v>
      </c>
      <c r="BS47" s="135">
        <f>'Input data questionnaire'!BS47</f>
        <v>0</v>
      </c>
      <c r="BT47" s="135">
        <f>'Input data questionnaire'!BT47</f>
        <v>0</v>
      </c>
      <c r="BU47" s="135">
        <f>'Input data questionnaire'!BU47</f>
        <v>0</v>
      </c>
      <c r="BV47" s="135">
        <f>'Input data questionnaire'!BV47</f>
        <v>0</v>
      </c>
      <c r="BW47" s="135">
        <f>'Input data questionnaire'!BW47</f>
        <v>0</v>
      </c>
      <c r="BX47" s="135">
        <f>'Input data questionnaire'!BX47</f>
        <v>0</v>
      </c>
      <c r="BY47" s="135">
        <f>'Input data questionnaire'!BY47</f>
        <v>0</v>
      </c>
      <c r="BZ47" s="135">
        <f>'Input data questionnaire'!BZ47</f>
        <v>0</v>
      </c>
      <c r="CA47" s="135">
        <f>'Input data questionnaire'!CA47</f>
        <v>0</v>
      </c>
      <c r="CB47" s="135">
        <f>'Input data questionnaire'!CB47</f>
        <v>0</v>
      </c>
      <c r="CC47" s="135">
        <f>'Input data questionnaire'!CC47</f>
        <v>0</v>
      </c>
      <c r="CD47" s="135">
        <f>'Input data questionnaire'!CD47</f>
        <v>0</v>
      </c>
      <c r="CE47" s="135">
        <f>'Input data questionnaire'!CE47</f>
        <v>0</v>
      </c>
      <c r="CF47" s="135">
        <f>'Input data questionnaire'!CF47</f>
        <v>0</v>
      </c>
      <c r="CG47" s="135">
        <f>'Input data questionnaire'!CG47</f>
        <v>0</v>
      </c>
      <c r="CH47" s="135">
        <f>'Input data questionnaire'!CH47</f>
        <v>0</v>
      </c>
      <c r="CI47" s="135">
        <f>'Input data questionnaire'!CI47</f>
        <v>0</v>
      </c>
      <c r="CJ47" s="135">
        <f>'Input data questionnaire'!CJ47</f>
        <v>0</v>
      </c>
      <c r="CK47" s="135">
        <f>'Input data questionnaire'!CK47</f>
        <v>0</v>
      </c>
      <c r="CL47" s="135">
        <f>'Input data questionnaire'!CL47</f>
        <v>0</v>
      </c>
      <c r="CM47" s="135">
        <f>'Input data questionnaire'!CM47</f>
        <v>0</v>
      </c>
      <c r="CN47" s="135">
        <f>'Input data questionnaire'!CN47</f>
        <v>0</v>
      </c>
      <c r="CO47" s="135">
        <f>'Input data questionnaire'!CO47</f>
        <v>0</v>
      </c>
      <c r="CP47" s="135">
        <f>'Input data questionnaire'!CP47</f>
        <v>0</v>
      </c>
      <c r="CQ47" s="135">
        <f>'Input data questionnaire'!CQ47</f>
        <v>0</v>
      </c>
      <c r="CR47" s="135">
        <f>'Input data questionnaire'!CR47</f>
        <v>0</v>
      </c>
      <c r="CS47" s="135">
        <f>'Input data questionnaire'!CS47</f>
        <v>0</v>
      </c>
      <c r="CT47" s="135">
        <f>'Input data questionnaire'!CT47</f>
        <v>0</v>
      </c>
      <c r="CU47" s="135">
        <f>'Input data questionnaire'!CU47</f>
        <v>0</v>
      </c>
      <c r="CV47" s="135">
        <f>'Input data questionnaire'!CV47</f>
        <v>0</v>
      </c>
      <c r="CW47" s="135">
        <f>'Input data questionnaire'!CW47</f>
        <v>0</v>
      </c>
      <c r="CX47" s="135">
        <f>'Input data questionnaire'!CX47</f>
        <v>0</v>
      </c>
      <c r="CY47" s="135">
        <f>'Input data questionnaire'!CY47</f>
        <v>0</v>
      </c>
      <c r="CZ47" s="135">
        <f>'Input data questionnaire'!CZ47</f>
        <v>0</v>
      </c>
      <c r="DB47" s="2">
        <f t="shared" si="5"/>
        <v>0</v>
      </c>
      <c r="DC47" s="38">
        <f t="shared" si="2"/>
        <v>0</v>
      </c>
      <c r="DD47" s="2">
        <f t="shared" si="6"/>
        <v>0</v>
      </c>
      <c r="DF47" s="38">
        <f>'Input data questionnaire'!DB47</f>
        <v>0</v>
      </c>
      <c r="DH47" s="17" t="e">
        <f t="shared" si="3"/>
        <v>#DIV/0!</v>
      </c>
      <c r="DJ47" s="2"/>
      <c r="DK47" s="10"/>
      <c r="DL47" s="10"/>
      <c r="DN47" s="2"/>
      <c r="DP47" s="323" t="e">
        <f>'Review Results'!L5</f>
        <v>#DIV/0!</v>
      </c>
      <c r="DQ47" s="323"/>
      <c r="DR47" s="323"/>
      <c r="DS47" s="2"/>
      <c r="DT47" s="63"/>
      <c r="DV47" s="56" t="e">
        <f>SUM(DP47:DR47)</f>
        <v>#DIV/0!</v>
      </c>
      <c r="EA47" s="149" t="e">
        <f>'Review Results'!L5</f>
        <v>#DIV/0!</v>
      </c>
      <c r="EC47" s="324" t="e">
        <f>IF(DH47&lt;=0.75,Recommondations!D49,"-")</f>
        <v>#DIV/0!</v>
      </c>
      <c r="ED47" s="324"/>
      <c r="EE47" s="324"/>
      <c r="EF47" s="324"/>
      <c r="EG47" s="324"/>
      <c r="EH47" s="324"/>
      <c r="EI47" s="324"/>
      <c r="ES47" s="325" t="e">
        <f>IF(EA47&lt;1,Recommondations!K6,"-")</f>
        <v>#DIV/0!</v>
      </c>
      <c r="ET47" s="325"/>
      <c r="EU47" s="325"/>
      <c r="EV47" s="325"/>
      <c r="EW47" s="325"/>
      <c r="EX47" s="325"/>
      <c r="EY47" s="325"/>
    </row>
    <row r="48" spans="1:155" s="1" customFormat="1" ht="35" customHeight="1" thickBot="1" x14ac:dyDescent="0.25">
      <c r="A48" s="334"/>
      <c r="B48" s="134"/>
      <c r="C48" s="75">
        <v>47</v>
      </c>
      <c r="D48" s="120" t="s">
        <v>51</v>
      </c>
      <c r="E48" s="135">
        <f>'Input data questionnaire'!E48</f>
        <v>0</v>
      </c>
      <c r="F48" s="135">
        <f>'Input data questionnaire'!F48</f>
        <v>0</v>
      </c>
      <c r="G48" s="135">
        <f>'Input data questionnaire'!G48</f>
        <v>0</v>
      </c>
      <c r="H48" s="135">
        <f>'Input data questionnaire'!H48</f>
        <v>0</v>
      </c>
      <c r="I48" s="135">
        <f>'Input data questionnaire'!I48</f>
        <v>0</v>
      </c>
      <c r="J48" s="135">
        <f>'Input data questionnaire'!J48</f>
        <v>0</v>
      </c>
      <c r="K48" s="135">
        <f>'Input data questionnaire'!K48</f>
        <v>0</v>
      </c>
      <c r="L48" s="135">
        <f>'Input data questionnaire'!L48</f>
        <v>0</v>
      </c>
      <c r="M48" s="135">
        <f>'Input data questionnaire'!M48</f>
        <v>0</v>
      </c>
      <c r="N48" s="135">
        <f>'Input data questionnaire'!N48</f>
        <v>0</v>
      </c>
      <c r="O48" s="135">
        <f>'Input data questionnaire'!O48</f>
        <v>0</v>
      </c>
      <c r="P48" s="135">
        <f>'Input data questionnaire'!P48</f>
        <v>0</v>
      </c>
      <c r="Q48" s="135">
        <f>'Input data questionnaire'!Q48</f>
        <v>0</v>
      </c>
      <c r="R48" s="135">
        <f>'Input data questionnaire'!R48</f>
        <v>0</v>
      </c>
      <c r="S48" s="135">
        <f>'Input data questionnaire'!S48</f>
        <v>0</v>
      </c>
      <c r="T48" s="135">
        <f>'Input data questionnaire'!T48</f>
        <v>0</v>
      </c>
      <c r="U48" s="135">
        <f>'Input data questionnaire'!U48</f>
        <v>0</v>
      </c>
      <c r="V48" s="135">
        <f>'Input data questionnaire'!V48</f>
        <v>0</v>
      </c>
      <c r="W48" s="135">
        <f>'Input data questionnaire'!W48</f>
        <v>0</v>
      </c>
      <c r="X48" s="135">
        <f>'Input data questionnaire'!X48</f>
        <v>0</v>
      </c>
      <c r="Y48" s="135">
        <f>'Input data questionnaire'!Y48</f>
        <v>0</v>
      </c>
      <c r="Z48" s="135">
        <f>'Input data questionnaire'!Z48</f>
        <v>0</v>
      </c>
      <c r="AA48" s="135">
        <f>'Input data questionnaire'!AA48</f>
        <v>0</v>
      </c>
      <c r="AB48" s="135">
        <f>'Input data questionnaire'!AB48</f>
        <v>0</v>
      </c>
      <c r="AC48" s="135">
        <f>'Input data questionnaire'!AC48</f>
        <v>0</v>
      </c>
      <c r="AD48" s="135">
        <f>'Input data questionnaire'!AD48</f>
        <v>0</v>
      </c>
      <c r="AE48" s="135">
        <f>'Input data questionnaire'!AE48</f>
        <v>0</v>
      </c>
      <c r="AF48" s="135">
        <f>'Input data questionnaire'!AF48</f>
        <v>0</v>
      </c>
      <c r="AG48" s="135">
        <f>'Input data questionnaire'!AG48</f>
        <v>0</v>
      </c>
      <c r="AH48" s="135">
        <f>'Input data questionnaire'!AH48</f>
        <v>0</v>
      </c>
      <c r="AI48" s="135">
        <f>'Input data questionnaire'!AI48</f>
        <v>0</v>
      </c>
      <c r="AJ48" s="135">
        <f>'Input data questionnaire'!AJ48</f>
        <v>0</v>
      </c>
      <c r="AK48" s="135">
        <f>'Input data questionnaire'!AK48</f>
        <v>0</v>
      </c>
      <c r="AL48" s="135">
        <f>'Input data questionnaire'!AL48</f>
        <v>0</v>
      </c>
      <c r="AM48" s="135">
        <f>'Input data questionnaire'!AM48</f>
        <v>0</v>
      </c>
      <c r="AN48" s="135">
        <f>'Input data questionnaire'!AN48</f>
        <v>0</v>
      </c>
      <c r="AO48" s="135">
        <f>'Input data questionnaire'!AO48</f>
        <v>0</v>
      </c>
      <c r="AP48" s="135">
        <f>'Input data questionnaire'!AP48</f>
        <v>0</v>
      </c>
      <c r="AQ48" s="135">
        <f>'Input data questionnaire'!AQ48</f>
        <v>0</v>
      </c>
      <c r="AR48" s="135">
        <f>'Input data questionnaire'!AR48</f>
        <v>0</v>
      </c>
      <c r="AS48" s="135">
        <f>'Input data questionnaire'!AS48</f>
        <v>0</v>
      </c>
      <c r="AT48" s="135">
        <f>'Input data questionnaire'!AT48</f>
        <v>0</v>
      </c>
      <c r="AU48" s="135">
        <f>'Input data questionnaire'!AU48</f>
        <v>0</v>
      </c>
      <c r="AV48" s="135">
        <f>'Input data questionnaire'!AV48</f>
        <v>0</v>
      </c>
      <c r="AW48" s="135">
        <f>'Input data questionnaire'!AW48</f>
        <v>0</v>
      </c>
      <c r="AX48" s="135">
        <f>'Input data questionnaire'!AX48</f>
        <v>0</v>
      </c>
      <c r="AY48" s="135">
        <f>'Input data questionnaire'!AY48</f>
        <v>0</v>
      </c>
      <c r="AZ48" s="135">
        <f>'Input data questionnaire'!AZ48</f>
        <v>0</v>
      </c>
      <c r="BA48" s="135">
        <f>'Input data questionnaire'!BA48</f>
        <v>0</v>
      </c>
      <c r="BB48" s="135">
        <f>'Input data questionnaire'!BB48</f>
        <v>0</v>
      </c>
      <c r="BC48" s="135">
        <f>'Input data questionnaire'!BC48</f>
        <v>0</v>
      </c>
      <c r="BD48" s="135">
        <f>'Input data questionnaire'!BD48</f>
        <v>0</v>
      </c>
      <c r="BE48" s="135">
        <f>'Input data questionnaire'!BE48</f>
        <v>0</v>
      </c>
      <c r="BF48" s="135">
        <f>'Input data questionnaire'!BF48</f>
        <v>0</v>
      </c>
      <c r="BG48" s="135">
        <f>'Input data questionnaire'!BG48</f>
        <v>0</v>
      </c>
      <c r="BH48" s="135">
        <f>'Input data questionnaire'!BH48</f>
        <v>0</v>
      </c>
      <c r="BI48" s="135">
        <f>'Input data questionnaire'!BI48</f>
        <v>0</v>
      </c>
      <c r="BJ48" s="135">
        <f>'Input data questionnaire'!BJ48</f>
        <v>0</v>
      </c>
      <c r="BK48" s="135">
        <f>'Input data questionnaire'!BK48</f>
        <v>0</v>
      </c>
      <c r="BL48" s="135">
        <f>'Input data questionnaire'!BL48</f>
        <v>0</v>
      </c>
      <c r="BM48" s="135">
        <f>'Input data questionnaire'!BM48</f>
        <v>0</v>
      </c>
      <c r="BN48" s="135">
        <f>'Input data questionnaire'!BN48</f>
        <v>0</v>
      </c>
      <c r="BO48" s="135">
        <f>'Input data questionnaire'!BO48</f>
        <v>0</v>
      </c>
      <c r="BP48" s="135">
        <f>'Input data questionnaire'!BP48</f>
        <v>0</v>
      </c>
      <c r="BQ48" s="135">
        <f>'Input data questionnaire'!BQ48</f>
        <v>0</v>
      </c>
      <c r="BR48" s="135">
        <f>'Input data questionnaire'!BR48</f>
        <v>0</v>
      </c>
      <c r="BS48" s="135">
        <f>'Input data questionnaire'!BS48</f>
        <v>0</v>
      </c>
      <c r="BT48" s="135">
        <f>'Input data questionnaire'!BT48</f>
        <v>0</v>
      </c>
      <c r="BU48" s="135">
        <f>'Input data questionnaire'!BU48</f>
        <v>0</v>
      </c>
      <c r="BV48" s="135">
        <f>'Input data questionnaire'!BV48</f>
        <v>0</v>
      </c>
      <c r="BW48" s="135">
        <f>'Input data questionnaire'!BW48</f>
        <v>0</v>
      </c>
      <c r="BX48" s="135">
        <f>'Input data questionnaire'!BX48</f>
        <v>0</v>
      </c>
      <c r="BY48" s="135">
        <f>'Input data questionnaire'!BY48</f>
        <v>0</v>
      </c>
      <c r="BZ48" s="135">
        <f>'Input data questionnaire'!BZ48</f>
        <v>0</v>
      </c>
      <c r="CA48" s="135">
        <f>'Input data questionnaire'!CA48</f>
        <v>0</v>
      </c>
      <c r="CB48" s="135">
        <f>'Input data questionnaire'!CB48</f>
        <v>0</v>
      </c>
      <c r="CC48" s="135">
        <f>'Input data questionnaire'!CC48</f>
        <v>0</v>
      </c>
      <c r="CD48" s="135">
        <f>'Input data questionnaire'!CD48</f>
        <v>0</v>
      </c>
      <c r="CE48" s="135">
        <f>'Input data questionnaire'!CE48</f>
        <v>0</v>
      </c>
      <c r="CF48" s="135">
        <f>'Input data questionnaire'!CF48</f>
        <v>0</v>
      </c>
      <c r="CG48" s="135">
        <f>'Input data questionnaire'!CG48</f>
        <v>0</v>
      </c>
      <c r="CH48" s="135">
        <f>'Input data questionnaire'!CH48</f>
        <v>0</v>
      </c>
      <c r="CI48" s="135">
        <f>'Input data questionnaire'!CI48</f>
        <v>0</v>
      </c>
      <c r="CJ48" s="135">
        <f>'Input data questionnaire'!CJ48</f>
        <v>0</v>
      </c>
      <c r="CK48" s="135">
        <f>'Input data questionnaire'!CK48</f>
        <v>0</v>
      </c>
      <c r="CL48" s="135">
        <f>'Input data questionnaire'!CL48</f>
        <v>0</v>
      </c>
      <c r="CM48" s="135">
        <f>'Input data questionnaire'!CM48</f>
        <v>0</v>
      </c>
      <c r="CN48" s="135">
        <f>'Input data questionnaire'!CN48</f>
        <v>0</v>
      </c>
      <c r="CO48" s="135">
        <f>'Input data questionnaire'!CO48</f>
        <v>0</v>
      </c>
      <c r="CP48" s="135">
        <f>'Input data questionnaire'!CP48</f>
        <v>0</v>
      </c>
      <c r="CQ48" s="135">
        <f>'Input data questionnaire'!CQ48</f>
        <v>0</v>
      </c>
      <c r="CR48" s="135">
        <f>'Input data questionnaire'!CR48</f>
        <v>0</v>
      </c>
      <c r="CS48" s="135">
        <f>'Input data questionnaire'!CS48</f>
        <v>0</v>
      </c>
      <c r="CT48" s="135">
        <f>'Input data questionnaire'!CT48</f>
        <v>0</v>
      </c>
      <c r="CU48" s="135">
        <f>'Input data questionnaire'!CU48</f>
        <v>0</v>
      </c>
      <c r="CV48" s="135">
        <f>'Input data questionnaire'!CV48</f>
        <v>0</v>
      </c>
      <c r="CW48" s="135">
        <f>'Input data questionnaire'!CW48</f>
        <v>0</v>
      </c>
      <c r="CX48" s="135">
        <f>'Input data questionnaire'!CX48</f>
        <v>0</v>
      </c>
      <c r="CY48" s="135">
        <f>'Input data questionnaire'!CY48</f>
        <v>0</v>
      </c>
      <c r="CZ48" s="135">
        <f>'Input data questionnaire'!CZ48</f>
        <v>0</v>
      </c>
      <c r="DB48" s="2">
        <f t="shared" si="5"/>
        <v>0</v>
      </c>
      <c r="DC48" s="38">
        <f t="shared" si="2"/>
        <v>0</v>
      </c>
      <c r="DD48" s="2">
        <f t="shared" si="6"/>
        <v>0</v>
      </c>
      <c r="DF48" s="38">
        <f>'Input data questionnaire'!DB48</f>
        <v>0</v>
      </c>
      <c r="DH48" s="17" t="e">
        <f t="shared" si="3"/>
        <v>#DIV/0!</v>
      </c>
      <c r="DJ48" s="37" t="e">
        <f>AVERAGE(DH47:DH48)</f>
        <v>#DIV/0!</v>
      </c>
      <c r="DK48" s="10"/>
      <c r="DL48" s="40" t="e">
        <f>IF(DJ48&gt;=0.75,1,0)</f>
        <v>#DIV/0!</v>
      </c>
      <c r="DN48" s="2"/>
      <c r="DR48" s="2"/>
      <c r="DS48" s="2"/>
      <c r="DT48" s="63">
        <v>4</v>
      </c>
      <c r="DV48" s="62" t="e">
        <f>SUM(DL48+DN48)*DT48</f>
        <v>#DIV/0!</v>
      </c>
      <c r="EC48" s="324" t="e">
        <f>IF(DH48&lt;=0.75,Recommondations!D50,"-")</f>
        <v>#DIV/0!</v>
      </c>
      <c r="ED48" s="324"/>
      <c r="EE48" s="324"/>
      <c r="EF48" s="324"/>
      <c r="EG48" s="324"/>
      <c r="EH48" s="324"/>
      <c r="EI48" s="324"/>
      <c r="EK48" s="28"/>
      <c r="EL48" s="28"/>
      <c r="EM48" s="28"/>
      <c r="EN48" s="28"/>
      <c r="EO48" s="28"/>
      <c r="EP48" s="28"/>
      <c r="EQ48" s="28"/>
      <c r="ES48" s="65"/>
      <c r="ET48" s="65"/>
      <c r="EU48" s="65"/>
      <c r="EV48" s="65"/>
      <c r="EW48" s="65"/>
      <c r="EX48" s="65"/>
      <c r="EY48" s="65"/>
    </row>
    <row r="49" spans="1:155" s="28" customFormat="1" ht="35" customHeight="1" x14ac:dyDescent="0.2">
      <c r="A49" s="340" t="s">
        <v>172</v>
      </c>
      <c r="B49" s="77"/>
      <c r="C49" s="7">
        <v>48</v>
      </c>
      <c r="D49" s="119" t="s">
        <v>53</v>
      </c>
      <c r="E49" s="135">
        <f>'Input data questionnaire'!E49</f>
        <v>0</v>
      </c>
      <c r="F49" s="135">
        <f>'Input data questionnaire'!F49</f>
        <v>0</v>
      </c>
      <c r="G49" s="135">
        <f>'Input data questionnaire'!G49</f>
        <v>0</v>
      </c>
      <c r="H49" s="135">
        <f>'Input data questionnaire'!H49</f>
        <v>0</v>
      </c>
      <c r="I49" s="135">
        <f>'Input data questionnaire'!I49</f>
        <v>0</v>
      </c>
      <c r="J49" s="135">
        <f>'Input data questionnaire'!J49</f>
        <v>0</v>
      </c>
      <c r="K49" s="135">
        <f>'Input data questionnaire'!K49</f>
        <v>0</v>
      </c>
      <c r="L49" s="135">
        <f>'Input data questionnaire'!L49</f>
        <v>0</v>
      </c>
      <c r="M49" s="135">
        <f>'Input data questionnaire'!M49</f>
        <v>0</v>
      </c>
      <c r="N49" s="135">
        <f>'Input data questionnaire'!N49</f>
        <v>0</v>
      </c>
      <c r="O49" s="135">
        <f>'Input data questionnaire'!O49</f>
        <v>0</v>
      </c>
      <c r="P49" s="135">
        <f>'Input data questionnaire'!P49</f>
        <v>0</v>
      </c>
      <c r="Q49" s="135">
        <f>'Input data questionnaire'!Q49</f>
        <v>0</v>
      </c>
      <c r="R49" s="135">
        <f>'Input data questionnaire'!R49</f>
        <v>0</v>
      </c>
      <c r="S49" s="135">
        <f>'Input data questionnaire'!S49</f>
        <v>0</v>
      </c>
      <c r="T49" s="135">
        <f>'Input data questionnaire'!T49</f>
        <v>0</v>
      </c>
      <c r="U49" s="135">
        <f>'Input data questionnaire'!U49</f>
        <v>0</v>
      </c>
      <c r="V49" s="135">
        <f>'Input data questionnaire'!V49</f>
        <v>0</v>
      </c>
      <c r="W49" s="135">
        <f>'Input data questionnaire'!W49</f>
        <v>0</v>
      </c>
      <c r="X49" s="135">
        <f>'Input data questionnaire'!X49</f>
        <v>0</v>
      </c>
      <c r="Y49" s="135">
        <f>'Input data questionnaire'!Y49</f>
        <v>0</v>
      </c>
      <c r="Z49" s="135">
        <f>'Input data questionnaire'!Z49</f>
        <v>0</v>
      </c>
      <c r="AA49" s="135">
        <f>'Input data questionnaire'!AA49</f>
        <v>0</v>
      </c>
      <c r="AB49" s="135">
        <f>'Input data questionnaire'!AB49</f>
        <v>0</v>
      </c>
      <c r="AC49" s="135">
        <f>'Input data questionnaire'!AC49</f>
        <v>0</v>
      </c>
      <c r="AD49" s="135">
        <f>'Input data questionnaire'!AD49</f>
        <v>0</v>
      </c>
      <c r="AE49" s="135">
        <f>'Input data questionnaire'!AE49</f>
        <v>0</v>
      </c>
      <c r="AF49" s="135">
        <f>'Input data questionnaire'!AF49</f>
        <v>0</v>
      </c>
      <c r="AG49" s="135">
        <f>'Input data questionnaire'!AG49</f>
        <v>0</v>
      </c>
      <c r="AH49" s="135">
        <f>'Input data questionnaire'!AH49</f>
        <v>0</v>
      </c>
      <c r="AI49" s="135">
        <f>'Input data questionnaire'!AI49</f>
        <v>0</v>
      </c>
      <c r="AJ49" s="135">
        <f>'Input data questionnaire'!AJ49</f>
        <v>0</v>
      </c>
      <c r="AK49" s="135">
        <f>'Input data questionnaire'!AK49</f>
        <v>0</v>
      </c>
      <c r="AL49" s="135">
        <f>'Input data questionnaire'!AL49</f>
        <v>0</v>
      </c>
      <c r="AM49" s="135">
        <f>'Input data questionnaire'!AM49</f>
        <v>0</v>
      </c>
      <c r="AN49" s="135">
        <f>'Input data questionnaire'!AN49</f>
        <v>0</v>
      </c>
      <c r="AO49" s="135">
        <f>'Input data questionnaire'!AO49</f>
        <v>0</v>
      </c>
      <c r="AP49" s="135">
        <f>'Input data questionnaire'!AP49</f>
        <v>0</v>
      </c>
      <c r="AQ49" s="135">
        <f>'Input data questionnaire'!AQ49</f>
        <v>0</v>
      </c>
      <c r="AR49" s="135">
        <f>'Input data questionnaire'!AR49</f>
        <v>0</v>
      </c>
      <c r="AS49" s="135">
        <f>'Input data questionnaire'!AS49</f>
        <v>0</v>
      </c>
      <c r="AT49" s="135">
        <f>'Input data questionnaire'!AT49</f>
        <v>0</v>
      </c>
      <c r="AU49" s="135">
        <f>'Input data questionnaire'!AU49</f>
        <v>0</v>
      </c>
      <c r="AV49" s="135">
        <f>'Input data questionnaire'!AV49</f>
        <v>0</v>
      </c>
      <c r="AW49" s="135">
        <f>'Input data questionnaire'!AW49</f>
        <v>0</v>
      </c>
      <c r="AX49" s="135">
        <f>'Input data questionnaire'!AX49</f>
        <v>0</v>
      </c>
      <c r="AY49" s="135">
        <f>'Input data questionnaire'!AY49</f>
        <v>0</v>
      </c>
      <c r="AZ49" s="135">
        <f>'Input data questionnaire'!AZ49</f>
        <v>0</v>
      </c>
      <c r="BA49" s="135">
        <f>'Input data questionnaire'!BA49</f>
        <v>0</v>
      </c>
      <c r="BB49" s="135">
        <f>'Input data questionnaire'!BB49</f>
        <v>0</v>
      </c>
      <c r="BC49" s="135">
        <f>'Input data questionnaire'!BC49</f>
        <v>0</v>
      </c>
      <c r="BD49" s="135">
        <f>'Input data questionnaire'!BD49</f>
        <v>0</v>
      </c>
      <c r="BE49" s="135">
        <f>'Input data questionnaire'!BE49</f>
        <v>0</v>
      </c>
      <c r="BF49" s="135">
        <f>'Input data questionnaire'!BF49</f>
        <v>0</v>
      </c>
      <c r="BG49" s="135">
        <f>'Input data questionnaire'!BG49</f>
        <v>0</v>
      </c>
      <c r="BH49" s="135">
        <f>'Input data questionnaire'!BH49</f>
        <v>0</v>
      </c>
      <c r="BI49" s="135">
        <f>'Input data questionnaire'!BI49</f>
        <v>0</v>
      </c>
      <c r="BJ49" s="135">
        <f>'Input data questionnaire'!BJ49</f>
        <v>0</v>
      </c>
      <c r="BK49" s="135">
        <f>'Input data questionnaire'!BK49</f>
        <v>0</v>
      </c>
      <c r="BL49" s="135">
        <f>'Input data questionnaire'!BL49</f>
        <v>0</v>
      </c>
      <c r="BM49" s="135">
        <f>'Input data questionnaire'!BM49</f>
        <v>0</v>
      </c>
      <c r="BN49" s="135">
        <f>'Input data questionnaire'!BN49</f>
        <v>0</v>
      </c>
      <c r="BO49" s="135">
        <f>'Input data questionnaire'!BO49</f>
        <v>0</v>
      </c>
      <c r="BP49" s="135">
        <f>'Input data questionnaire'!BP49</f>
        <v>0</v>
      </c>
      <c r="BQ49" s="135">
        <f>'Input data questionnaire'!BQ49</f>
        <v>0</v>
      </c>
      <c r="BR49" s="135">
        <f>'Input data questionnaire'!BR49</f>
        <v>0</v>
      </c>
      <c r="BS49" s="135">
        <f>'Input data questionnaire'!BS49</f>
        <v>0</v>
      </c>
      <c r="BT49" s="135">
        <f>'Input data questionnaire'!BT49</f>
        <v>0</v>
      </c>
      <c r="BU49" s="135">
        <f>'Input data questionnaire'!BU49</f>
        <v>0</v>
      </c>
      <c r="BV49" s="135">
        <f>'Input data questionnaire'!BV49</f>
        <v>0</v>
      </c>
      <c r="BW49" s="135">
        <f>'Input data questionnaire'!BW49</f>
        <v>0</v>
      </c>
      <c r="BX49" s="135">
        <f>'Input data questionnaire'!BX49</f>
        <v>0</v>
      </c>
      <c r="BY49" s="135">
        <f>'Input data questionnaire'!BY49</f>
        <v>0</v>
      </c>
      <c r="BZ49" s="135">
        <f>'Input data questionnaire'!BZ49</f>
        <v>0</v>
      </c>
      <c r="CA49" s="135">
        <f>'Input data questionnaire'!CA49</f>
        <v>0</v>
      </c>
      <c r="CB49" s="135">
        <f>'Input data questionnaire'!CB49</f>
        <v>0</v>
      </c>
      <c r="CC49" s="135">
        <f>'Input data questionnaire'!CC49</f>
        <v>0</v>
      </c>
      <c r="CD49" s="135">
        <f>'Input data questionnaire'!CD49</f>
        <v>0</v>
      </c>
      <c r="CE49" s="135">
        <f>'Input data questionnaire'!CE49</f>
        <v>0</v>
      </c>
      <c r="CF49" s="135">
        <f>'Input data questionnaire'!CF49</f>
        <v>0</v>
      </c>
      <c r="CG49" s="135">
        <f>'Input data questionnaire'!CG49</f>
        <v>0</v>
      </c>
      <c r="CH49" s="135">
        <f>'Input data questionnaire'!CH49</f>
        <v>0</v>
      </c>
      <c r="CI49" s="135">
        <f>'Input data questionnaire'!CI49</f>
        <v>0</v>
      </c>
      <c r="CJ49" s="135">
        <f>'Input data questionnaire'!CJ49</f>
        <v>0</v>
      </c>
      <c r="CK49" s="135">
        <f>'Input data questionnaire'!CK49</f>
        <v>0</v>
      </c>
      <c r="CL49" s="135">
        <f>'Input data questionnaire'!CL49</f>
        <v>0</v>
      </c>
      <c r="CM49" s="135">
        <f>'Input data questionnaire'!CM49</f>
        <v>0</v>
      </c>
      <c r="CN49" s="135">
        <f>'Input data questionnaire'!CN49</f>
        <v>0</v>
      </c>
      <c r="CO49" s="135">
        <f>'Input data questionnaire'!CO49</f>
        <v>0</v>
      </c>
      <c r="CP49" s="135">
        <f>'Input data questionnaire'!CP49</f>
        <v>0</v>
      </c>
      <c r="CQ49" s="135">
        <f>'Input data questionnaire'!CQ49</f>
        <v>0</v>
      </c>
      <c r="CR49" s="135">
        <f>'Input data questionnaire'!CR49</f>
        <v>0</v>
      </c>
      <c r="CS49" s="135">
        <f>'Input data questionnaire'!CS49</f>
        <v>0</v>
      </c>
      <c r="CT49" s="135">
        <f>'Input data questionnaire'!CT49</f>
        <v>0</v>
      </c>
      <c r="CU49" s="135">
        <f>'Input data questionnaire'!CU49</f>
        <v>0</v>
      </c>
      <c r="CV49" s="135">
        <f>'Input data questionnaire'!CV49</f>
        <v>0</v>
      </c>
      <c r="CW49" s="135">
        <f>'Input data questionnaire'!CW49</f>
        <v>0</v>
      </c>
      <c r="CX49" s="135">
        <f>'Input data questionnaire'!CX49</f>
        <v>0</v>
      </c>
      <c r="CY49" s="135">
        <f>'Input data questionnaire'!CY49</f>
        <v>0</v>
      </c>
      <c r="CZ49" s="135">
        <f>'Input data questionnaire'!CZ49</f>
        <v>0</v>
      </c>
      <c r="DB49" s="10">
        <f t="shared" si="5"/>
        <v>0</v>
      </c>
      <c r="DC49" s="38">
        <f t="shared" si="2"/>
        <v>0</v>
      </c>
      <c r="DD49" s="10">
        <f t="shared" si="6"/>
        <v>0</v>
      </c>
      <c r="DF49" s="38">
        <f>'Input data questionnaire'!DB49</f>
        <v>0</v>
      </c>
      <c r="DH49" s="40" t="e">
        <f t="shared" si="3"/>
        <v>#DIV/0!</v>
      </c>
      <c r="DJ49" s="10"/>
      <c r="DK49" s="10"/>
      <c r="DL49" s="10"/>
      <c r="DN49" s="10"/>
      <c r="DR49" s="10"/>
      <c r="DS49" s="10"/>
      <c r="DT49" s="10"/>
      <c r="EC49" s="322" t="e">
        <f>IF(DH49&lt;=0.75,Recommondations!D51,"-")</f>
        <v>#DIV/0!</v>
      </c>
      <c r="ED49" s="322"/>
      <c r="EE49" s="322"/>
      <c r="EF49" s="322"/>
      <c r="EG49" s="322"/>
      <c r="EH49" s="322"/>
      <c r="EI49" s="322"/>
    </row>
    <row r="50" spans="1:155" s="28" customFormat="1" ht="35" customHeight="1" x14ac:dyDescent="0.2">
      <c r="A50" s="341"/>
      <c r="B50" s="71"/>
      <c r="C50" s="9">
        <v>49</v>
      </c>
      <c r="D50" s="61" t="s">
        <v>54</v>
      </c>
      <c r="E50" s="135">
        <f>'Input data questionnaire'!E50</f>
        <v>0</v>
      </c>
      <c r="F50" s="135">
        <f>'Input data questionnaire'!F50</f>
        <v>0</v>
      </c>
      <c r="G50" s="135">
        <f>'Input data questionnaire'!G50</f>
        <v>0</v>
      </c>
      <c r="H50" s="135">
        <f>'Input data questionnaire'!H50</f>
        <v>0</v>
      </c>
      <c r="I50" s="135">
        <f>'Input data questionnaire'!I50</f>
        <v>0</v>
      </c>
      <c r="J50" s="135">
        <f>'Input data questionnaire'!J50</f>
        <v>0</v>
      </c>
      <c r="K50" s="135">
        <f>'Input data questionnaire'!K50</f>
        <v>0</v>
      </c>
      <c r="L50" s="135">
        <f>'Input data questionnaire'!L50</f>
        <v>0</v>
      </c>
      <c r="M50" s="135">
        <f>'Input data questionnaire'!M50</f>
        <v>0</v>
      </c>
      <c r="N50" s="135">
        <f>'Input data questionnaire'!N50</f>
        <v>0</v>
      </c>
      <c r="O50" s="135">
        <f>'Input data questionnaire'!O50</f>
        <v>0</v>
      </c>
      <c r="P50" s="135">
        <f>'Input data questionnaire'!P50</f>
        <v>0</v>
      </c>
      <c r="Q50" s="135">
        <f>'Input data questionnaire'!Q50</f>
        <v>0</v>
      </c>
      <c r="R50" s="135">
        <f>'Input data questionnaire'!R50</f>
        <v>0</v>
      </c>
      <c r="S50" s="135">
        <f>'Input data questionnaire'!S50</f>
        <v>0</v>
      </c>
      <c r="T50" s="135">
        <f>'Input data questionnaire'!T50</f>
        <v>0</v>
      </c>
      <c r="U50" s="135">
        <f>'Input data questionnaire'!U50</f>
        <v>0</v>
      </c>
      <c r="V50" s="135">
        <f>'Input data questionnaire'!V50</f>
        <v>0</v>
      </c>
      <c r="W50" s="135">
        <f>'Input data questionnaire'!W50</f>
        <v>0</v>
      </c>
      <c r="X50" s="135">
        <f>'Input data questionnaire'!X50</f>
        <v>0</v>
      </c>
      <c r="Y50" s="135">
        <f>'Input data questionnaire'!Y50</f>
        <v>0</v>
      </c>
      <c r="Z50" s="135">
        <f>'Input data questionnaire'!Z50</f>
        <v>0</v>
      </c>
      <c r="AA50" s="135">
        <f>'Input data questionnaire'!AA50</f>
        <v>0</v>
      </c>
      <c r="AB50" s="135">
        <f>'Input data questionnaire'!AB50</f>
        <v>0</v>
      </c>
      <c r="AC50" s="135">
        <f>'Input data questionnaire'!AC50</f>
        <v>0</v>
      </c>
      <c r="AD50" s="135">
        <f>'Input data questionnaire'!AD50</f>
        <v>0</v>
      </c>
      <c r="AE50" s="135">
        <f>'Input data questionnaire'!AE50</f>
        <v>0</v>
      </c>
      <c r="AF50" s="135">
        <f>'Input data questionnaire'!AF50</f>
        <v>0</v>
      </c>
      <c r="AG50" s="135">
        <f>'Input data questionnaire'!AG50</f>
        <v>0</v>
      </c>
      <c r="AH50" s="135">
        <f>'Input data questionnaire'!AH50</f>
        <v>0</v>
      </c>
      <c r="AI50" s="135">
        <f>'Input data questionnaire'!AI50</f>
        <v>0</v>
      </c>
      <c r="AJ50" s="135">
        <f>'Input data questionnaire'!AJ50</f>
        <v>0</v>
      </c>
      <c r="AK50" s="135">
        <f>'Input data questionnaire'!AK50</f>
        <v>0</v>
      </c>
      <c r="AL50" s="135">
        <f>'Input data questionnaire'!AL50</f>
        <v>0</v>
      </c>
      <c r="AM50" s="135">
        <f>'Input data questionnaire'!AM50</f>
        <v>0</v>
      </c>
      <c r="AN50" s="135">
        <f>'Input data questionnaire'!AN50</f>
        <v>0</v>
      </c>
      <c r="AO50" s="135">
        <f>'Input data questionnaire'!AO50</f>
        <v>0</v>
      </c>
      <c r="AP50" s="135">
        <f>'Input data questionnaire'!AP50</f>
        <v>0</v>
      </c>
      <c r="AQ50" s="135">
        <f>'Input data questionnaire'!AQ50</f>
        <v>0</v>
      </c>
      <c r="AR50" s="135">
        <f>'Input data questionnaire'!AR50</f>
        <v>0</v>
      </c>
      <c r="AS50" s="135">
        <f>'Input data questionnaire'!AS50</f>
        <v>0</v>
      </c>
      <c r="AT50" s="135">
        <f>'Input data questionnaire'!AT50</f>
        <v>0</v>
      </c>
      <c r="AU50" s="135">
        <f>'Input data questionnaire'!AU50</f>
        <v>0</v>
      </c>
      <c r="AV50" s="135">
        <f>'Input data questionnaire'!AV50</f>
        <v>0</v>
      </c>
      <c r="AW50" s="135">
        <f>'Input data questionnaire'!AW50</f>
        <v>0</v>
      </c>
      <c r="AX50" s="135">
        <f>'Input data questionnaire'!AX50</f>
        <v>0</v>
      </c>
      <c r="AY50" s="135">
        <f>'Input data questionnaire'!AY50</f>
        <v>0</v>
      </c>
      <c r="AZ50" s="135">
        <f>'Input data questionnaire'!AZ50</f>
        <v>0</v>
      </c>
      <c r="BA50" s="135">
        <f>'Input data questionnaire'!BA50</f>
        <v>0</v>
      </c>
      <c r="BB50" s="135">
        <f>'Input data questionnaire'!BB50</f>
        <v>0</v>
      </c>
      <c r="BC50" s="135">
        <f>'Input data questionnaire'!BC50</f>
        <v>0</v>
      </c>
      <c r="BD50" s="135">
        <f>'Input data questionnaire'!BD50</f>
        <v>0</v>
      </c>
      <c r="BE50" s="135">
        <f>'Input data questionnaire'!BE50</f>
        <v>0</v>
      </c>
      <c r="BF50" s="135">
        <f>'Input data questionnaire'!BF50</f>
        <v>0</v>
      </c>
      <c r="BG50" s="135">
        <f>'Input data questionnaire'!BG50</f>
        <v>0</v>
      </c>
      <c r="BH50" s="135">
        <f>'Input data questionnaire'!BH50</f>
        <v>0</v>
      </c>
      <c r="BI50" s="135">
        <f>'Input data questionnaire'!BI50</f>
        <v>0</v>
      </c>
      <c r="BJ50" s="135">
        <f>'Input data questionnaire'!BJ50</f>
        <v>0</v>
      </c>
      <c r="BK50" s="135">
        <f>'Input data questionnaire'!BK50</f>
        <v>0</v>
      </c>
      <c r="BL50" s="135">
        <f>'Input data questionnaire'!BL50</f>
        <v>0</v>
      </c>
      <c r="BM50" s="135">
        <f>'Input data questionnaire'!BM50</f>
        <v>0</v>
      </c>
      <c r="BN50" s="135">
        <f>'Input data questionnaire'!BN50</f>
        <v>0</v>
      </c>
      <c r="BO50" s="135">
        <f>'Input data questionnaire'!BO50</f>
        <v>0</v>
      </c>
      <c r="BP50" s="135">
        <f>'Input data questionnaire'!BP50</f>
        <v>0</v>
      </c>
      <c r="BQ50" s="135">
        <f>'Input data questionnaire'!BQ50</f>
        <v>0</v>
      </c>
      <c r="BR50" s="135">
        <f>'Input data questionnaire'!BR50</f>
        <v>0</v>
      </c>
      <c r="BS50" s="135">
        <f>'Input data questionnaire'!BS50</f>
        <v>0</v>
      </c>
      <c r="BT50" s="135">
        <f>'Input data questionnaire'!BT50</f>
        <v>0</v>
      </c>
      <c r="BU50" s="135">
        <f>'Input data questionnaire'!BU50</f>
        <v>0</v>
      </c>
      <c r="BV50" s="135">
        <f>'Input data questionnaire'!BV50</f>
        <v>0</v>
      </c>
      <c r="BW50" s="135">
        <f>'Input data questionnaire'!BW50</f>
        <v>0</v>
      </c>
      <c r="BX50" s="135">
        <f>'Input data questionnaire'!BX50</f>
        <v>0</v>
      </c>
      <c r="BY50" s="135">
        <f>'Input data questionnaire'!BY50</f>
        <v>0</v>
      </c>
      <c r="BZ50" s="135">
        <f>'Input data questionnaire'!BZ50</f>
        <v>0</v>
      </c>
      <c r="CA50" s="135">
        <f>'Input data questionnaire'!CA50</f>
        <v>0</v>
      </c>
      <c r="CB50" s="135">
        <f>'Input data questionnaire'!CB50</f>
        <v>0</v>
      </c>
      <c r="CC50" s="135">
        <f>'Input data questionnaire'!CC50</f>
        <v>0</v>
      </c>
      <c r="CD50" s="135">
        <f>'Input data questionnaire'!CD50</f>
        <v>0</v>
      </c>
      <c r="CE50" s="135">
        <f>'Input data questionnaire'!CE50</f>
        <v>0</v>
      </c>
      <c r="CF50" s="135">
        <f>'Input data questionnaire'!CF50</f>
        <v>0</v>
      </c>
      <c r="CG50" s="135">
        <f>'Input data questionnaire'!CG50</f>
        <v>0</v>
      </c>
      <c r="CH50" s="135">
        <f>'Input data questionnaire'!CH50</f>
        <v>0</v>
      </c>
      <c r="CI50" s="135">
        <f>'Input data questionnaire'!CI50</f>
        <v>0</v>
      </c>
      <c r="CJ50" s="135">
        <f>'Input data questionnaire'!CJ50</f>
        <v>0</v>
      </c>
      <c r="CK50" s="135">
        <f>'Input data questionnaire'!CK50</f>
        <v>0</v>
      </c>
      <c r="CL50" s="135">
        <f>'Input data questionnaire'!CL50</f>
        <v>0</v>
      </c>
      <c r="CM50" s="135">
        <f>'Input data questionnaire'!CM50</f>
        <v>0</v>
      </c>
      <c r="CN50" s="135">
        <f>'Input data questionnaire'!CN50</f>
        <v>0</v>
      </c>
      <c r="CO50" s="135">
        <f>'Input data questionnaire'!CO50</f>
        <v>0</v>
      </c>
      <c r="CP50" s="135">
        <f>'Input data questionnaire'!CP50</f>
        <v>0</v>
      </c>
      <c r="CQ50" s="135">
        <f>'Input data questionnaire'!CQ50</f>
        <v>0</v>
      </c>
      <c r="CR50" s="135">
        <f>'Input data questionnaire'!CR50</f>
        <v>0</v>
      </c>
      <c r="CS50" s="135">
        <f>'Input data questionnaire'!CS50</f>
        <v>0</v>
      </c>
      <c r="CT50" s="135">
        <f>'Input data questionnaire'!CT50</f>
        <v>0</v>
      </c>
      <c r="CU50" s="135">
        <f>'Input data questionnaire'!CU50</f>
        <v>0</v>
      </c>
      <c r="CV50" s="135">
        <f>'Input data questionnaire'!CV50</f>
        <v>0</v>
      </c>
      <c r="CW50" s="135">
        <f>'Input data questionnaire'!CW50</f>
        <v>0</v>
      </c>
      <c r="CX50" s="135">
        <f>'Input data questionnaire'!CX50</f>
        <v>0</v>
      </c>
      <c r="CY50" s="135">
        <f>'Input data questionnaire'!CY50</f>
        <v>0</v>
      </c>
      <c r="CZ50" s="135">
        <f>'Input data questionnaire'!CZ50</f>
        <v>0</v>
      </c>
      <c r="DB50" s="10">
        <f t="shared" si="5"/>
        <v>0</v>
      </c>
      <c r="DC50" s="38">
        <f t="shared" si="2"/>
        <v>0</v>
      </c>
      <c r="DD50" s="10">
        <f t="shared" si="6"/>
        <v>0</v>
      </c>
      <c r="DF50" s="38">
        <f>'Input data questionnaire'!DB50</f>
        <v>0</v>
      </c>
      <c r="DH50" s="40" t="e">
        <f t="shared" si="3"/>
        <v>#DIV/0!</v>
      </c>
      <c r="DJ50" s="37" t="e">
        <f>AVERAGE(DH49:DH50)</f>
        <v>#DIV/0!</v>
      </c>
      <c r="DK50" s="10"/>
      <c r="DL50" s="40" t="e">
        <f>IF(DJ50&gt;=0.75,1,0)</f>
        <v>#DIV/0!</v>
      </c>
      <c r="DN50" s="40">
        <f>IF('Review Doc'!D16="X",1,0)</f>
        <v>0</v>
      </c>
      <c r="DP50" s="45"/>
      <c r="DQ50" s="45"/>
      <c r="DR50" s="40"/>
      <c r="DS50" s="10"/>
      <c r="DT50" s="10">
        <v>2</v>
      </c>
      <c r="DV50" s="73" t="e">
        <f>SUM(DL50+DN50+DP50+DQ50+DR50)*DT50</f>
        <v>#DIV/0!</v>
      </c>
      <c r="DY50" s="147" t="e">
        <f>'Review Doc'!J16</f>
        <v>#DIV/0!</v>
      </c>
      <c r="DZ50" s="147"/>
      <c r="EA50" s="147"/>
      <c r="EC50" s="322" t="e">
        <f>IF(DH50&lt;=0.75,Recommondations!D52,"-")</f>
        <v>#DIV/0!</v>
      </c>
      <c r="ED50" s="322"/>
      <c r="EE50" s="322"/>
      <c r="EF50" s="322"/>
      <c r="EG50" s="322"/>
      <c r="EH50" s="322"/>
      <c r="EI50" s="322"/>
      <c r="EK50" s="329" t="e">
        <f>IF(DY50&lt;1,Recommondations!H17,"-")</f>
        <v>#DIV/0!</v>
      </c>
      <c r="EL50" s="330"/>
      <c r="EM50" s="330"/>
      <c r="EN50" s="330"/>
      <c r="EO50" s="330"/>
      <c r="EP50" s="330"/>
      <c r="EQ50" s="331"/>
      <c r="ES50" s="65"/>
      <c r="ET50" s="65"/>
      <c r="EU50" s="65"/>
      <c r="EV50" s="65"/>
      <c r="EW50" s="65"/>
      <c r="EX50" s="65"/>
      <c r="EY50" s="65"/>
    </row>
    <row r="51" spans="1:155" s="28" customFormat="1" ht="35" customHeight="1" x14ac:dyDescent="0.2">
      <c r="A51" s="341"/>
      <c r="B51" s="71"/>
      <c r="C51" s="9">
        <v>50</v>
      </c>
      <c r="D51" s="61" t="s">
        <v>55</v>
      </c>
      <c r="E51" s="135">
        <f>'Input data questionnaire'!E51</f>
        <v>0</v>
      </c>
      <c r="F51" s="135">
        <f>'Input data questionnaire'!F51</f>
        <v>0</v>
      </c>
      <c r="G51" s="135">
        <f>'Input data questionnaire'!G51</f>
        <v>0</v>
      </c>
      <c r="H51" s="135">
        <f>'Input data questionnaire'!H51</f>
        <v>0</v>
      </c>
      <c r="I51" s="135">
        <f>'Input data questionnaire'!I51</f>
        <v>0</v>
      </c>
      <c r="J51" s="135">
        <f>'Input data questionnaire'!J51</f>
        <v>0</v>
      </c>
      <c r="K51" s="135">
        <f>'Input data questionnaire'!K51</f>
        <v>0</v>
      </c>
      <c r="L51" s="135">
        <f>'Input data questionnaire'!L51</f>
        <v>0</v>
      </c>
      <c r="M51" s="135">
        <f>'Input data questionnaire'!M51</f>
        <v>0</v>
      </c>
      <c r="N51" s="135">
        <f>'Input data questionnaire'!N51</f>
        <v>0</v>
      </c>
      <c r="O51" s="135">
        <f>'Input data questionnaire'!O51</f>
        <v>0</v>
      </c>
      <c r="P51" s="135">
        <f>'Input data questionnaire'!P51</f>
        <v>0</v>
      </c>
      <c r="Q51" s="135">
        <f>'Input data questionnaire'!Q51</f>
        <v>0</v>
      </c>
      <c r="R51" s="135">
        <f>'Input data questionnaire'!R51</f>
        <v>0</v>
      </c>
      <c r="S51" s="135">
        <f>'Input data questionnaire'!S51</f>
        <v>0</v>
      </c>
      <c r="T51" s="135">
        <f>'Input data questionnaire'!T51</f>
        <v>0</v>
      </c>
      <c r="U51" s="135">
        <f>'Input data questionnaire'!U51</f>
        <v>0</v>
      </c>
      <c r="V51" s="135">
        <f>'Input data questionnaire'!V51</f>
        <v>0</v>
      </c>
      <c r="W51" s="135">
        <f>'Input data questionnaire'!W51</f>
        <v>0</v>
      </c>
      <c r="X51" s="135">
        <f>'Input data questionnaire'!X51</f>
        <v>0</v>
      </c>
      <c r="Y51" s="135">
        <f>'Input data questionnaire'!Y51</f>
        <v>0</v>
      </c>
      <c r="Z51" s="135">
        <f>'Input data questionnaire'!Z51</f>
        <v>0</v>
      </c>
      <c r="AA51" s="135">
        <f>'Input data questionnaire'!AA51</f>
        <v>0</v>
      </c>
      <c r="AB51" s="135">
        <f>'Input data questionnaire'!AB51</f>
        <v>0</v>
      </c>
      <c r="AC51" s="135">
        <f>'Input data questionnaire'!AC51</f>
        <v>0</v>
      </c>
      <c r="AD51" s="135">
        <f>'Input data questionnaire'!AD51</f>
        <v>0</v>
      </c>
      <c r="AE51" s="135">
        <f>'Input data questionnaire'!AE51</f>
        <v>0</v>
      </c>
      <c r="AF51" s="135">
        <f>'Input data questionnaire'!AF51</f>
        <v>0</v>
      </c>
      <c r="AG51" s="135">
        <f>'Input data questionnaire'!AG51</f>
        <v>0</v>
      </c>
      <c r="AH51" s="135">
        <f>'Input data questionnaire'!AH51</f>
        <v>0</v>
      </c>
      <c r="AI51" s="135">
        <f>'Input data questionnaire'!AI51</f>
        <v>0</v>
      </c>
      <c r="AJ51" s="135">
        <f>'Input data questionnaire'!AJ51</f>
        <v>0</v>
      </c>
      <c r="AK51" s="135">
        <f>'Input data questionnaire'!AK51</f>
        <v>0</v>
      </c>
      <c r="AL51" s="135">
        <f>'Input data questionnaire'!AL51</f>
        <v>0</v>
      </c>
      <c r="AM51" s="135">
        <f>'Input data questionnaire'!AM51</f>
        <v>0</v>
      </c>
      <c r="AN51" s="135">
        <f>'Input data questionnaire'!AN51</f>
        <v>0</v>
      </c>
      <c r="AO51" s="135">
        <f>'Input data questionnaire'!AO51</f>
        <v>0</v>
      </c>
      <c r="AP51" s="135">
        <f>'Input data questionnaire'!AP51</f>
        <v>0</v>
      </c>
      <c r="AQ51" s="135">
        <f>'Input data questionnaire'!AQ51</f>
        <v>0</v>
      </c>
      <c r="AR51" s="135">
        <f>'Input data questionnaire'!AR51</f>
        <v>0</v>
      </c>
      <c r="AS51" s="135">
        <f>'Input data questionnaire'!AS51</f>
        <v>0</v>
      </c>
      <c r="AT51" s="135">
        <f>'Input data questionnaire'!AT51</f>
        <v>0</v>
      </c>
      <c r="AU51" s="135">
        <f>'Input data questionnaire'!AU51</f>
        <v>0</v>
      </c>
      <c r="AV51" s="135">
        <f>'Input data questionnaire'!AV51</f>
        <v>0</v>
      </c>
      <c r="AW51" s="135">
        <f>'Input data questionnaire'!AW51</f>
        <v>0</v>
      </c>
      <c r="AX51" s="135">
        <f>'Input data questionnaire'!AX51</f>
        <v>0</v>
      </c>
      <c r="AY51" s="135">
        <f>'Input data questionnaire'!AY51</f>
        <v>0</v>
      </c>
      <c r="AZ51" s="135">
        <f>'Input data questionnaire'!AZ51</f>
        <v>0</v>
      </c>
      <c r="BA51" s="135">
        <f>'Input data questionnaire'!BA51</f>
        <v>0</v>
      </c>
      <c r="BB51" s="135">
        <f>'Input data questionnaire'!BB51</f>
        <v>0</v>
      </c>
      <c r="BC51" s="135">
        <f>'Input data questionnaire'!BC51</f>
        <v>0</v>
      </c>
      <c r="BD51" s="135">
        <f>'Input data questionnaire'!BD51</f>
        <v>0</v>
      </c>
      <c r="BE51" s="135">
        <f>'Input data questionnaire'!BE51</f>
        <v>0</v>
      </c>
      <c r="BF51" s="135">
        <f>'Input data questionnaire'!BF51</f>
        <v>0</v>
      </c>
      <c r="BG51" s="135">
        <f>'Input data questionnaire'!BG51</f>
        <v>0</v>
      </c>
      <c r="BH51" s="135">
        <f>'Input data questionnaire'!BH51</f>
        <v>0</v>
      </c>
      <c r="BI51" s="135">
        <f>'Input data questionnaire'!BI51</f>
        <v>0</v>
      </c>
      <c r="BJ51" s="135">
        <f>'Input data questionnaire'!BJ51</f>
        <v>0</v>
      </c>
      <c r="BK51" s="135">
        <f>'Input data questionnaire'!BK51</f>
        <v>0</v>
      </c>
      <c r="BL51" s="135">
        <f>'Input data questionnaire'!BL51</f>
        <v>0</v>
      </c>
      <c r="BM51" s="135">
        <f>'Input data questionnaire'!BM51</f>
        <v>0</v>
      </c>
      <c r="BN51" s="135">
        <f>'Input data questionnaire'!BN51</f>
        <v>0</v>
      </c>
      <c r="BO51" s="135">
        <f>'Input data questionnaire'!BO51</f>
        <v>0</v>
      </c>
      <c r="BP51" s="135">
        <f>'Input data questionnaire'!BP51</f>
        <v>0</v>
      </c>
      <c r="BQ51" s="135">
        <f>'Input data questionnaire'!BQ51</f>
        <v>0</v>
      </c>
      <c r="BR51" s="135">
        <f>'Input data questionnaire'!BR51</f>
        <v>0</v>
      </c>
      <c r="BS51" s="135">
        <f>'Input data questionnaire'!BS51</f>
        <v>0</v>
      </c>
      <c r="BT51" s="135">
        <f>'Input data questionnaire'!BT51</f>
        <v>0</v>
      </c>
      <c r="BU51" s="135">
        <f>'Input data questionnaire'!BU51</f>
        <v>0</v>
      </c>
      <c r="BV51" s="135">
        <f>'Input data questionnaire'!BV51</f>
        <v>0</v>
      </c>
      <c r="BW51" s="135">
        <f>'Input data questionnaire'!BW51</f>
        <v>0</v>
      </c>
      <c r="BX51" s="135">
        <f>'Input data questionnaire'!BX51</f>
        <v>0</v>
      </c>
      <c r="BY51" s="135">
        <f>'Input data questionnaire'!BY51</f>
        <v>0</v>
      </c>
      <c r="BZ51" s="135">
        <f>'Input data questionnaire'!BZ51</f>
        <v>0</v>
      </c>
      <c r="CA51" s="135">
        <f>'Input data questionnaire'!CA51</f>
        <v>0</v>
      </c>
      <c r="CB51" s="135">
        <f>'Input data questionnaire'!CB51</f>
        <v>0</v>
      </c>
      <c r="CC51" s="135">
        <f>'Input data questionnaire'!CC51</f>
        <v>0</v>
      </c>
      <c r="CD51" s="135">
        <f>'Input data questionnaire'!CD51</f>
        <v>0</v>
      </c>
      <c r="CE51" s="135">
        <f>'Input data questionnaire'!CE51</f>
        <v>0</v>
      </c>
      <c r="CF51" s="135">
        <f>'Input data questionnaire'!CF51</f>
        <v>0</v>
      </c>
      <c r="CG51" s="135">
        <f>'Input data questionnaire'!CG51</f>
        <v>0</v>
      </c>
      <c r="CH51" s="135">
        <f>'Input data questionnaire'!CH51</f>
        <v>0</v>
      </c>
      <c r="CI51" s="135">
        <f>'Input data questionnaire'!CI51</f>
        <v>0</v>
      </c>
      <c r="CJ51" s="135">
        <f>'Input data questionnaire'!CJ51</f>
        <v>0</v>
      </c>
      <c r="CK51" s="135">
        <f>'Input data questionnaire'!CK51</f>
        <v>0</v>
      </c>
      <c r="CL51" s="135">
        <f>'Input data questionnaire'!CL51</f>
        <v>0</v>
      </c>
      <c r="CM51" s="135">
        <f>'Input data questionnaire'!CM51</f>
        <v>0</v>
      </c>
      <c r="CN51" s="135">
        <f>'Input data questionnaire'!CN51</f>
        <v>0</v>
      </c>
      <c r="CO51" s="135">
        <f>'Input data questionnaire'!CO51</f>
        <v>0</v>
      </c>
      <c r="CP51" s="135">
        <f>'Input data questionnaire'!CP51</f>
        <v>0</v>
      </c>
      <c r="CQ51" s="135">
        <f>'Input data questionnaire'!CQ51</f>
        <v>0</v>
      </c>
      <c r="CR51" s="135">
        <f>'Input data questionnaire'!CR51</f>
        <v>0</v>
      </c>
      <c r="CS51" s="135">
        <f>'Input data questionnaire'!CS51</f>
        <v>0</v>
      </c>
      <c r="CT51" s="135">
        <f>'Input data questionnaire'!CT51</f>
        <v>0</v>
      </c>
      <c r="CU51" s="135">
        <f>'Input data questionnaire'!CU51</f>
        <v>0</v>
      </c>
      <c r="CV51" s="135">
        <f>'Input data questionnaire'!CV51</f>
        <v>0</v>
      </c>
      <c r="CW51" s="135">
        <f>'Input data questionnaire'!CW51</f>
        <v>0</v>
      </c>
      <c r="CX51" s="135">
        <f>'Input data questionnaire'!CX51</f>
        <v>0</v>
      </c>
      <c r="CY51" s="135">
        <f>'Input data questionnaire'!CY51</f>
        <v>0</v>
      </c>
      <c r="CZ51" s="135">
        <f>'Input data questionnaire'!CZ51</f>
        <v>0</v>
      </c>
      <c r="DB51" s="10">
        <f t="shared" si="5"/>
        <v>0</v>
      </c>
      <c r="DC51" s="38">
        <f t="shared" si="2"/>
        <v>0</v>
      </c>
      <c r="DD51" s="10">
        <f t="shared" si="6"/>
        <v>0</v>
      </c>
      <c r="DF51" s="38">
        <f>'Input data questionnaire'!DB51</f>
        <v>0</v>
      </c>
      <c r="DH51" s="40" t="e">
        <f t="shared" si="3"/>
        <v>#DIV/0!</v>
      </c>
      <c r="DJ51" s="10"/>
      <c r="DK51" s="10"/>
      <c r="DL51" s="10"/>
      <c r="DN51" s="10"/>
      <c r="DR51" s="10"/>
      <c r="DS51" s="10"/>
      <c r="DT51" s="10"/>
      <c r="EC51" s="322" t="e">
        <f>IF(DH51&lt;=0.75,Recommondations!D53,"-")</f>
        <v>#DIV/0!</v>
      </c>
      <c r="ED51" s="322"/>
      <c r="EE51" s="322"/>
      <c r="EF51" s="322"/>
      <c r="EG51" s="322"/>
      <c r="EH51" s="322"/>
      <c r="EI51" s="322"/>
    </row>
    <row r="52" spans="1:155" s="28" customFormat="1" ht="35" customHeight="1" x14ac:dyDescent="0.2">
      <c r="A52" s="341"/>
      <c r="B52" s="71"/>
      <c r="C52" s="9">
        <v>51</v>
      </c>
      <c r="D52" s="61" t="s">
        <v>56</v>
      </c>
      <c r="E52" s="135">
        <f>'Input data questionnaire'!E52</f>
        <v>0</v>
      </c>
      <c r="F52" s="135">
        <f>'Input data questionnaire'!F52</f>
        <v>0</v>
      </c>
      <c r="G52" s="135">
        <f>'Input data questionnaire'!G52</f>
        <v>0</v>
      </c>
      <c r="H52" s="135">
        <f>'Input data questionnaire'!H52</f>
        <v>0</v>
      </c>
      <c r="I52" s="135">
        <f>'Input data questionnaire'!I52</f>
        <v>0</v>
      </c>
      <c r="J52" s="135">
        <f>'Input data questionnaire'!J52</f>
        <v>0</v>
      </c>
      <c r="K52" s="135">
        <f>'Input data questionnaire'!K52</f>
        <v>0</v>
      </c>
      <c r="L52" s="135">
        <f>'Input data questionnaire'!L52</f>
        <v>0</v>
      </c>
      <c r="M52" s="135">
        <f>'Input data questionnaire'!M52</f>
        <v>0</v>
      </c>
      <c r="N52" s="135">
        <f>'Input data questionnaire'!N52</f>
        <v>0</v>
      </c>
      <c r="O52" s="135">
        <f>'Input data questionnaire'!O52</f>
        <v>0</v>
      </c>
      <c r="P52" s="135">
        <f>'Input data questionnaire'!P52</f>
        <v>0</v>
      </c>
      <c r="Q52" s="135">
        <f>'Input data questionnaire'!Q52</f>
        <v>0</v>
      </c>
      <c r="R52" s="135">
        <f>'Input data questionnaire'!R52</f>
        <v>0</v>
      </c>
      <c r="S52" s="135">
        <f>'Input data questionnaire'!S52</f>
        <v>0</v>
      </c>
      <c r="T52" s="135">
        <f>'Input data questionnaire'!T52</f>
        <v>0</v>
      </c>
      <c r="U52" s="135">
        <f>'Input data questionnaire'!U52</f>
        <v>0</v>
      </c>
      <c r="V52" s="135">
        <f>'Input data questionnaire'!V52</f>
        <v>0</v>
      </c>
      <c r="W52" s="135">
        <f>'Input data questionnaire'!W52</f>
        <v>0</v>
      </c>
      <c r="X52" s="135">
        <f>'Input data questionnaire'!X52</f>
        <v>0</v>
      </c>
      <c r="Y52" s="135">
        <f>'Input data questionnaire'!Y52</f>
        <v>0</v>
      </c>
      <c r="Z52" s="135">
        <f>'Input data questionnaire'!Z52</f>
        <v>0</v>
      </c>
      <c r="AA52" s="135">
        <f>'Input data questionnaire'!AA52</f>
        <v>0</v>
      </c>
      <c r="AB52" s="135">
        <f>'Input data questionnaire'!AB52</f>
        <v>0</v>
      </c>
      <c r="AC52" s="135">
        <f>'Input data questionnaire'!AC52</f>
        <v>0</v>
      </c>
      <c r="AD52" s="135">
        <f>'Input data questionnaire'!AD52</f>
        <v>0</v>
      </c>
      <c r="AE52" s="135">
        <f>'Input data questionnaire'!AE52</f>
        <v>0</v>
      </c>
      <c r="AF52" s="135">
        <f>'Input data questionnaire'!AF52</f>
        <v>0</v>
      </c>
      <c r="AG52" s="135">
        <f>'Input data questionnaire'!AG52</f>
        <v>0</v>
      </c>
      <c r="AH52" s="135">
        <f>'Input data questionnaire'!AH52</f>
        <v>0</v>
      </c>
      <c r="AI52" s="135">
        <f>'Input data questionnaire'!AI52</f>
        <v>0</v>
      </c>
      <c r="AJ52" s="135">
        <f>'Input data questionnaire'!AJ52</f>
        <v>0</v>
      </c>
      <c r="AK52" s="135">
        <f>'Input data questionnaire'!AK52</f>
        <v>0</v>
      </c>
      <c r="AL52" s="135">
        <f>'Input data questionnaire'!AL52</f>
        <v>0</v>
      </c>
      <c r="AM52" s="135">
        <f>'Input data questionnaire'!AM52</f>
        <v>0</v>
      </c>
      <c r="AN52" s="135">
        <f>'Input data questionnaire'!AN52</f>
        <v>0</v>
      </c>
      <c r="AO52" s="135">
        <f>'Input data questionnaire'!AO52</f>
        <v>0</v>
      </c>
      <c r="AP52" s="135">
        <f>'Input data questionnaire'!AP52</f>
        <v>0</v>
      </c>
      <c r="AQ52" s="135">
        <f>'Input data questionnaire'!AQ52</f>
        <v>0</v>
      </c>
      <c r="AR52" s="135">
        <f>'Input data questionnaire'!AR52</f>
        <v>0</v>
      </c>
      <c r="AS52" s="135">
        <f>'Input data questionnaire'!AS52</f>
        <v>0</v>
      </c>
      <c r="AT52" s="135">
        <f>'Input data questionnaire'!AT52</f>
        <v>0</v>
      </c>
      <c r="AU52" s="135">
        <f>'Input data questionnaire'!AU52</f>
        <v>0</v>
      </c>
      <c r="AV52" s="135">
        <f>'Input data questionnaire'!AV52</f>
        <v>0</v>
      </c>
      <c r="AW52" s="135">
        <f>'Input data questionnaire'!AW52</f>
        <v>0</v>
      </c>
      <c r="AX52" s="135">
        <f>'Input data questionnaire'!AX52</f>
        <v>0</v>
      </c>
      <c r="AY52" s="135">
        <f>'Input data questionnaire'!AY52</f>
        <v>0</v>
      </c>
      <c r="AZ52" s="135">
        <f>'Input data questionnaire'!AZ52</f>
        <v>0</v>
      </c>
      <c r="BA52" s="135">
        <f>'Input data questionnaire'!BA52</f>
        <v>0</v>
      </c>
      <c r="BB52" s="135">
        <f>'Input data questionnaire'!BB52</f>
        <v>0</v>
      </c>
      <c r="BC52" s="135">
        <f>'Input data questionnaire'!BC52</f>
        <v>0</v>
      </c>
      <c r="BD52" s="135">
        <f>'Input data questionnaire'!BD52</f>
        <v>0</v>
      </c>
      <c r="BE52" s="135">
        <f>'Input data questionnaire'!BE52</f>
        <v>0</v>
      </c>
      <c r="BF52" s="135">
        <f>'Input data questionnaire'!BF52</f>
        <v>0</v>
      </c>
      <c r="BG52" s="135">
        <f>'Input data questionnaire'!BG52</f>
        <v>0</v>
      </c>
      <c r="BH52" s="135">
        <f>'Input data questionnaire'!BH52</f>
        <v>0</v>
      </c>
      <c r="BI52" s="135">
        <f>'Input data questionnaire'!BI52</f>
        <v>0</v>
      </c>
      <c r="BJ52" s="135">
        <f>'Input data questionnaire'!BJ52</f>
        <v>0</v>
      </c>
      <c r="BK52" s="135">
        <f>'Input data questionnaire'!BK52</f>
        <v>0</v>
      </c>
      <c r="BL52" s="135">
        <f>'Input data questionnaire'!BL52</f>
        <v>0</v>
      </c>
      <c r="BM52" s="135">
        <f>'Input data questionnaire'!BM52</f>
        <v>0</v>
      </c>
      <c r="BN52" s="135">
        <f>'Input data questionnaire'!BN52</f>
        <v>0</v>
      </c>
      <c r="BO52" s="135">
        <f>'Input data questionnaire'!BO52</f>
        <v>0</v>
      </c>
      <c r="BP52" s="135">
        <f>'Input data questionnaire'!BP52</f>
        <v>0</v>
      </c>
      <c r="BQ52" s="135">
        <f>'Input data questionnaire'!BQ52</f>
        <v>0</v>
      </c>
      <c r="BR52" s="135">
        <f>'Input data questionnaire'!BR52</f>
        <v>0</v>
      </c>
      <c r="BS52" s="135">
        <f>'Input data questionnaire'!BS52</f>
        <v>0</v>
      </c>
      <c r="BT52" s="135">
        <f>'Input data questionnaire'!BT52</f>
        <v>0</v>
      </c>
      <c r="BU52" s="135">
        <f>'Input data questionnaire'!BU52</f>
        <v>0</v>
      </c>
      <c r="BV52" s="135">
        <f>'Input data questionnaire'!BV52</f>
        <v>0</v>
      </c>
      <c r="BW52" s="135">
        <f>'Input data questionnaire'!BW52</f>
        <v>0</v>
      </c>
      <c r="BX52" s="135">
        <f>'Input data questionnaire'!BX52</f>
        <v>0</v>
      </c>
      <c r="BY52" s="135">
        <f>'Input data questionnaire'!BY52</f>
        <v>0</v>
      </c>
      <c r="BZ52" s="135">
        <f>'Input data questionnaire'!BZ52</f>
        <v>0</v>
      </c>
      <c r="CA52" s="135">
        <f>'Input data questionnaire'!CA52</f>
        <v>0</v>
      </c>
      <c r="CB52" s="135">
        <f>'Input data questionnaire'!CB52</f>
        <v>0</v>
      </c>
      <c r="CC52" s="135">
        <f>'Input data questionnaire'!CC52</f>
        <v>0</v>
      </c>
      <c r="CD52" s="135">
        <f>'Input data questionnaire'!CD52</f>
        <v>0</v>
      </c>
      <c r="CE52" s="135">
        <f>'Input data questionnaire'!CE52</f>
        <v>0</v>
      </c>
      <c r="CF52" s="135">
        <f>'Input data questionnaire'!CF52</f>
        <v>0</v>
      </c>
      <c r="CG52" s="135">
        <f>'Input data questionnaire'!CG52</f>
        <v>0</v>
      </c>
      <c r="CH52" s="135">
        <f>'Input data questionnaire'!CH52</f>
        <v>0</v>
      </c>
      <c r="CI52" s="135">
        <f>'Input data questionnaire'!CI52</f>
        <v>0</v>
      </c>
      <c r="CJ52" s="135">
        <f>'Input data questionnaire'!CJ52</f>
        <v>0</v>
      </c>
      <c r="CK52" s="135">
        <f>'Input data questionnaire'!CK52</f>
        <v>0</v>
      </c>
      <c r="CL52" s="135">
        <f>'Input data questionnaire'!CL52</f>
        <v>0</v>
      </c>
      <c r="CM52" s="135">
        <f>'Input data questionnaire'!CM52</f>
        <v>0</v>
      </c>
      <c r="CN52" s="135">
        <f>'Input data questionnaire'!CN52</f>
        <v>0</v>
      </c>
      <c r="CO52" s="135">
        <f>'Input data questionnaire'!CO52</f>
        <v>0</v>
      </c>
      <c r="CP52" s="135">
        <f>'Input data questionnaire'!CP52</f>
        <v>0</v>
      </c>
      <c r="CQ52" s="135">
        <f>'Input data questionnaire'!CQ52</f>
        <v>0</v>
      </c>
      <c r="CR52" s="135">
        <f>'Input data questionnaire'!CR52</f>
        <v>0</v>
      </c>
      <c r="CS52" s="135">
        <f>'Input data questionnaire'!CS52</f>
        <v>0</v>
      </c>
      <c r="CT52" s="135">
        <f>'Input data questionnaire'!CT52</f>
        <v>0</v>
      </c>
      <c r="CU52" s="135">
        <f>'Input data questionnaire'!CU52</f>
        <v>0</v>
      </c>
      <c r="CV52" s="135">
        <f>'Input data questionnaire'!CV52</f>
        <v>0</v>
      </c>
      <c r="CW52" s="135">
        <f>'Input data questionnaire'!CW52</f>
        <v>0</v>
      </c>
      <c r="CX52" s="135">
        <f>'Input data questionnaire'!CX52</f>
        <v>0</v>
      </c>
      <c r="CY52" s="135">
        <f>'Input data questionnaire'!CY52</f>
        <v>0</v>
      </c>
      <c r="CZ52" s="135">
        <f>'Input data questionnaire'!CZ52</f>
        <v>0</v>
      </c>
      <c r="DB52" s="10">
        <f t="shared" si="5"/>
        <v>0</v>
      </c>
      <c r="DC52" s="38">
        <f t="shared" si="2"/>
        <v>0</v>
      </c>
      <c r="DD52" s="10">
        <f t="shared" si="6"/>
        <v>0</v>
      </c>
      <c r="DF52" s="38">
        <f>'Input data questionnaire'!DB52</f>
        <v>0</v>
      </c>
      <c r="DH52" s="40" t="e">
        <f t="shared" si="3"/>
        <v>#DIV/0!</v>
      </c>
      <c r="DJ52" s="37" t="e">
        <f>AVERAGE(DH51:DH52)</f>
        <v>#DIV/0!</v>
      </c>
      <c r="DK52" s="10"/>
      <c r="DL52" s="40" t="e">
        <f>IF(DJ52&gt;=0.75,1,0)</f>
        <v>#DIV/0!</v>
      </c>
      <c r="DN52" s="10"/>
      <c r="DP52" s="321" t="e">
        <f>'Review Results'!L6</f>
        <v>#DIV/0!</v>
      </c>
      <c r="DQ52" s="321"/>
      <c r="DR52" s="321"/>
      <c r="DS52" s="10"/>
      <c r="DT52" s="72">
        <v>2</v>
      </c>
      <c r="DV52" s="70" t="e">
        <f>SUM(DL52+DN52+DP52+DQ52+DR52)*DT52</f>
        <v>#DIV/0!</v>
      </c>
      <c r="EA52" s="149" t="e">
        <f>'Review Results'!L6</f>
        <v>#DIV/0!</v>
      </c>
      <c r="EC52" s="322" t="e">
        <f>IF(DH52&lt;=0.75,Recommondations!D54,"-")</f>
        <v>#DIV/0!</v>
      </c>
      <c r="ED52" s="322"/>
      <c r="EE52" s="322"/>
      <c r="EF52" s="322"/>
      <c r="EG52" s="322"/>
      <c r="EH52" s="322"/>
      <c r="EI52" s="322"/>
      <c r="ES52" s="325" t="e">
        <f>IF(EA52&lt;1,Recommondations!K7,"-")</f>
        <v>#DIV/0!</v>
      </c>
      <c r="ET52" s="325"/>
      <c r="EU52" s="325"/>
      <c r="EV52" s="325"/>
      <c r="EW52" s="325"/>
      <c r="EX52" s="325"/>
      <c r="EY52" s="325"/>
    </row>
    <row r="53" spans="1:155" s="28" customFormat="1" ht="35" customHeight="1" x14ac:dyDescent="0.2">
      <c r="A53" s="341"/>
      <c r="B53" s="71"/>
      <c r="C53" s="9">
        <v>52</v>
      </c>
      <c r="D53" s="61" t="s">
        <v>57</v>
      </c>
      <c r="E53" s="135">
        <f>'Input data questionnaire'!E53</f>
        <v>0</v>
      </c>
      <c r="F53" s="135">
        <f>'Input data questionnaire'!F53</f>
        <v>0</v>
      </c>
      <c r="G53" s="135">
        <f>'Input data questionnaire'!G53</f>
        <v>0</v>
      </c>
      <c r="H53" s="135">
        <f>'Input data questionnaire'!H53</f>
        <v>0</v>
      </c>
      <c r="I53" s="135">
        <f>'Input data questionnaire'!I53</f>
        <v>0</v>
      </c>
      <c r="J53" s="135">
        <f>'Input data questionnaire'!J53</f>
        <v>0</v>
      </c>
      <c r="K53" s="135">
        <f>'Input data questionnaire'!K53</f>
        <v>0</v>
      </c>
      <c r="L53" s="135">
        <f>'Input data questionnaire'!L53</f>
        <v>0</v>
      </c>
      <c r="M53" s="135">
        <f>'Input data questionnaire'!M53</f>
        <v>0</v>
      </c>
      <c r="N53" s="135">
        <f>'Input data questionnaire'!N53</f>
        <v>0</v>
      </c>
      <c r="O53" s="135">
        <f>'Input data questionnaire'!O53</f>
        <v>0</v>
      </c>
      <c r="P53" s="135">
        <f>'Input data questionnaire'!P53</f>
        <v>0</v>
      </c>
      <c r="Q53" s="135">
        <f>'Input data questionnaire'!Q53</f>
        <v>0</v>
      </c>
      <c r="R53" s="135">
        <f>'Input data questionnaire'!R53</f>
        <v>0</v>
      </c>
      <c r="S53" s="135">
        <f>'Input data questionnaire'!S53</f>
        <v>0</v>
      </c>
      <c r="T53" s="135">
        <f>'Input data questionnaire'!T53</f>
        <v>0</v>
      </c>
      <c r="U53" s="135">
        <f>'Input data questionnaire'!U53</f>
        <v>0</v>
      </c>
      <c r="V53" s="135">
        <f>'Input data questionnaire'!V53</f>
        <v>0</v>
      </c>
      <c r="W53" s="135">
        <f>'Input data questionnaire'!W53</f>
        <v>0</v>
      </c>
      <c r="X53" s="135">
        <f>'Input data questionnaire'!X53</f>
        <v>0</v>
      </c>
      <c r="Y53" s="135">
        <f>'Input data questionnaire'!Y53</f>
        <v>0</v>
      </c>
      <c r="Z53" s="135">
        <f>'Input data questionnaire'!Z53</f>
        <v>0</v>
      </c>
      <c r="AA53" s="135">
        <f>'Input data questionnaire'!AA53</f>
        <v>0</v>
      </c>
      <c r="AB53" s="135">
        <f>'Input data questionnaire'!AB53</f>
        <v>0</v>
      </c>
      <c r="AC53" s="135">
        <f>'Input data questionnaire'!AC53</f>
        <v>0</v>
      </c>
      <c r="AD53" s="135">
        <f>'Input data questionnaire'!AD53</f>
        <v>0</v>
      </c>
      <c r="AE53" s="135">
        <f>'Input data questionnaire'!AE53</f>
        <v>0</v>
      </c>
      <c r="AF53" s="135">
        <f>'Input data questionnaire'!AF53</f>
        <v>0</v>
      </c>
      <c r="AG53" s="135">
        <f>'Input data questionnaire'!AG53</f>
        <v>0</v>
      </c>
      <c r="AH53" s="135">
        <f>'Input data questionnaire'!AH53</f>
        <v>0</v>
      </c>
      <c r="AI53" s="135">
        <f>'Input data questionnaire'!AI53</f>
        <v>0</v>
      </c>
      <c r="AJ53" s="135">
        <f>'Input data questionnaire'!AJ53</f>
        <v>0</v>
      </c>
      <c r="AK53" s="135">
        <f>'Input data questionnaire'!AK53</f>
        <v>0</v>
      </c>
      <c r="AL53" s="135">
        <f>'Input data questionnaire'!AL53</f>
        <v>0</v>
      </c>
      <c r="AM53" s="135">
        <f>'Input data questionnaire'!AM53</f>
        <v>0</v>
      </c>
      <c r="AN53" s="135">
        <f>'Input data questionnaire'!AN53</f>
        <v>0</v>
      </c>
      <c r="AO53" s="135">
        <f>'Input data questionnaire'!AO53</f>
        <v>0</v>
      </c>
      <c r="AP53" s="135">
        <f>'Input data questionnaire'!AP53</f>
        <v>0</v>
      </c>
      <c r="AQ53" s="135">
        <f>'Input data questionnaire'!AQ53</f>
        <v>0</v>
      </c>
      <c r="AR53" s="135">
        <f>'Input data questionnaire'!AR53</f>
        <v>0</v>
      </c>
      <c r="AS53" s="135">
        <f>'Input data questionnaire'!AS53</f>
        <v>0</v>
      </c>
      <c r="AT53" s="135">
        <f>'Input data questionnaire'!AT53</f>
        <v>0</v>
      </c>
      <c r="AU53" s="135">
        <f>'Input data questionnaire'!AU53</f>
        <v>0</v>
      </c>
      <c r="AV53" s="135">
        <f>'Input data questionnaire'!AV53</f>
        <v>0</v>
      </c>
      <c r="AW53" s="135">
        <f>'Input data questionnaire'!AW53</f>
        <v>0</v>
      </c>
      <c r="AX53" s="135">
        <f>'Input data questionnaire'!AX53</f>
        <v>0</v>
      </c>
      <c r="AY53" s="135">
        <f>'Input data questionnaire'!AY53</f>
        <v>0</v>
      </c>
      <c r="AZ53" s="135">
        <f>'Input data questionnaire'!AZ53</f>
        <v>0</v>
      </c>
      <c r="BA53" s="135">
        <f>'Input data questionnaire'!BA53</f>
        <v>0</v>
      </c>
      <c r="BB53" s="135">
        <f>'Input data questionnaire'!BB53</f>
        <v>0</v>
      </c>
      <c r="BC53" s="135">
        <f>'Input data questionnaire'!BC53</f>
        <v>0</v>
      </c>
      <c r="BD53" s="135">
        <f>'Input data questionnaire'!BD53</f>
        <v>0</v>
      </c>
      <c r="BE53" s="135">
        <f>'Input data questionnaire'!BE53</f>
        <v>0</v>
      </c>
      <c r="BF53" s="135">
        <f>'Input data questionnaire'!BF53</f>
        <v>0</v>
      </c>
      <c r="BG53" s="135">
        <f>'Input data questionnaire'!BG53</f>
        <v>0</v>
      </c>
      <c r="BH53" s="135">
        <f>'Input data questionnaire'!BH53</f>
        <v>0</v>
      </c>
      <c r="BI53" s="135">
        <f>'Input data questionnaire'!BI53</f>
        <v>0</v>
      </c>
      <c r="BJ53" s="135">
        <f>'Input data questionnaire'!BJ53</f>
        <v>0</v>
      </c>
      <c r="BK53" s="135">
        <f>'Input data questionnaire'!BK53</f>
        <v>0</v>
      </c>
      <c r="BL53" s="135">
        <f>'Input data questionnaire'!BL53</f>
        <v>0</v>
      </c>
      <c r="BM53" s="135">
        <f>'Input data questionnaire'!BM53</f>
        <v>0</v>
      </c>
      <c r="BN53" s="135">
        <f>'Input data questionnaire'!BN53</f>
        <v>0</v>
      </c>
      <c r="BO53" s="135">
        <f>'Input data questionnaire'!BO53</f>
        <v>0</v>
      </c>
      <c r="BP53" s="135">
        <f>'Input data questionnaire'!BP53</f>
        <v>0</v>
      </c>
      <c r="BQ53" s="135">
        <f>'Input data questionnaire'!BQ53</f>
        <v>0</v>
      </c>
      <c r="BR53" s="135">
        <f>'Input data questionnaire'!BR53</f>
        <v>0</v>
      </c>
      <c r="BS53" s="135">
        <f>'Input data questionnaire'!BS53</f>
        <v>0</v>
      </c>
      <c r="BT53" s="135">
        <f>'Input data questionnaire'!BT53</f>
        <v>0</v>
      </c>
      <c r="BU53" s="135">
        <f>'Input data questionnaire'!BU53</f>
        <v>0</v>
      </c>
      <c r="BV53" s="135">
        <f>'Input data questionnaire'!BV53</f>
        <v>0</v>
      </c>
      <c r="BW53" s="135">
        <f>'Input data questionnaire'!BW53</f>
        <v>0</v>
      </c>
      <c r="BX53" s="135">
        <f>'Input data questionnaire'!BX53</f>
        <v>0</v>
      </c>
      <c r="BY53" s="135">
        <f>'Input data questionnaire'!BY53</f>
        <v>0</v>
      </c>
      <c r="BZ53" s="135">
        <f>'Input data questionnaire'!BZ53</f>
        <v>0</v>
      </c>
      <c r="CA53" s="135">
        <f>'Input data questionnaire'!CA53</f>
        <v>0</v>
      </c>
      <c r="CB53" s="135">
        <f>'Input data questionnaire'!CB53</f>
        <v>0</v>
      </c>
      <c r="CC53" s="135">
        <f>'Input data questionnaire'!CC53</f>
        <v>0</v>
      </c>
      <c r="CD53" s="135">
        <f>'Input data questionnaire'!CD53</f>
        <v>0</v>
      </c>
      <c r="CE53" s="135">
        <f>'Input data questionnaire'!CE53</f>
        <v>0</v>
      </c>
      <c r="CF53" s="135">
        <f>'Input data questionnaire'!CF53</f>
        <v>0</v>
      </c>
      <c r="CG53" s="135">
        <f>'Input data questionnaire'!CG53</f>
        <v>0</v>
      </c>
      <c r="CH53" s="135">
        <f>'Input data questionnaire'!CH53</f>
        <v>0</v>
      </c>
      <c r="CI53" s="135">
        <f>'Input data questionnaire'!CI53</f>
        <v>0</v>
      </c>
      <c r="CJ53" s="135">
        <f>'Input data questionnaire'!CJ53</f>
        <v>0</v>
      </c>
      <c r="CK53" s="135">
        <f>'Input data questionnaire'!CK53</f>
        <v>0</v>
      </c>
      <c r="CL53" s="135">
        <f>'Input data questionnaire'!CL53</f>
        <v>0</v>
      </c>
      <c r="CM53" s="135">
        <f>'Input data questionnaire'!CM53</f>
        <v>0</v>
      </c>
      <c r="CN53" s="135">
        <f>'Input data questionnaire'!CN53</f>
        <v>0</v>
      </c>
      <c r="CO53" s="135">
        <f>'Input data questionnaire'!CO53</f>
        <v>0</v>
      </c>
      <c r="CP53" s="135">
        <f>'Input data questionnaire'!CP53</f>
        <v>0</v>
      </c>
      <c r="CQ53" s="135">
        <f>'Input data questionnaire'!CQ53</f>
        <v>0</v>
      </c>
      <c r="CR53" s="135">
        <f>'Input data questionnaire'!CR53</f>
        <v>0</v>
      </c>
      <c r="CS53" s="135">
        <f>'Input data questionnaire'!CS53</f>
        <v>0</v>
      </c>
      <c r="CT53" s="135">
        <f>'Input data questionnaire'!CT53</f>
        <v>0</v>
      </c>
      <c r="CU53" s="135">
        <f>'Input data questionnaire'!CU53</f>
        <v>0</v>
      </c>
      <c r="CV53" s="135">
        <f>'Input data questionnaire'!CV53</f>
        <v>0</v>
      </c>
      <c r="CW53" s="135">
        <f>'Input data questionnaire'!CW53</f>
        <v>0</v>
      </c>
      <c r="CX53" s="135">
        <f>'Input data questionnaire'!CX53</f>
        <v>0</v>
      </c>
      <c r="CY53" s="135">
        <f>'Input data questionnaire'!CY53</f>
        <v>0</v>
      </c>
      <c r="CZ53" s="135">
        <f>'Input data questionnaire'!CZ53</f>
        <v>0</v>
      </c>
      <c r="DB53" s="10">
        <f t="shared" si="5"/>
        <v>0</v>
      </c>
      <c r="DC53" s="38">
        <f t="shared" si="2"/>
        <v>0</v>
      </c>
      <c r="DD53" s="10">
        <f t="shared" si="6"/>
        <v>0</v>
      </c>
      <c r="DF53" s="38">
        <f>'Input data questionnaire'!DB53</f>
        <v>0</v>
      </c>
      <c r="DH53" s="40" t="e">
        <f t="shared" si="3"/>
        <v>#DIV/0!</v>
      </c>
      <c r="DJ53" s="37" t="e">
        <f>AVERAGE(DH53)</f>
        <v>#DIV/0!</v>
      </c>
      <c r="DK53" s="10"/>
      <c r="DL53" s="40" t="e">
        <f>IF(DJ53&gt;=0.75,1,0)</f>
        <v>#DIV/0!</v>
      </c>
      <c r="DN53" s="10"/>
      <c r="DR53" s="10"/>
      <c r="DS53" s="10"/>
      <c r="DT53" s="72">
        <v>4</v>
      </c>
      <c r="DV53" s="70" t="e">
        <f>SUM(DL53+DN53)*DT53</f>
        <v>#DIV/0!</v>
      </c>
      <c r="EC53" s="322" t="e">
        <f>IF(DH53&lt;=0.75,Recommondations!D55,"-")</f>
        <v>#DIV/0!</v>
      </c>
      <c r="ED53" s="322"/>
      <c r="EE53" s="322"/>
      <c r="EF53" s="322"/>
      <c r="EG53" s="322"/>
      <c r="EH53" s="322"/>
      <c r="EI53" s="322"/>
    </row>
    <row r="54" spans="1:155" s="28" customFormat="1" ht="35" customHeight="1" x14ac:dyDescent="0.2">
      <c r="A54" s="341"/>
      <c r="B54" s="71"/>
      <c r="C54" s="9">
        <v>53</v>
      </c>
      <c r="D54" s="61" t="s">
        <v>58</v>
      </c>
      <c r="E54" s="135">
        <f>'Input data questionnaire'!E54</f>
        <v>0</v>
      </c>
      <c r="F54" s="135">
        <f>'Input data questionnaire'!F54</f>
        <v>0</v>
      </c>
      <c r="G54" s="135">
        <f>'Input data questionnaire'!G54</f>
        <v>0</v>
      </c>
      <c r="H54" s="135">
        <f>'Input data questionnaire'!H54</f>
        <v>0</v>
      </c>
      <c r="I54" s="135">
        <f>'Input data questionnaire'!I54</f>
        <v>0</v>
      </c>
      <c r="J54" s="135">
        <f>'Input data questionnaire'!J54</f>
        <v>0</v>
      </c>
      <c r="K54" s="135">
        <f>'Input data questionnaire'!K54</f>
        <v>0</v>
      </c>
      <c r="L54" s="135">
        <f>'Input data questionnaire'!L54</f>
        <v>0</v>
      </c>
      <c r="M54" s="135">
        <f>'Input data questionnaire'!M54</f>
        <v>0</v>
      </c>
      <c r="N54" s="135">
        <f>'Input data questionnaire'!N54</f>
        <v>0</v>
      </c>
      <c r="O54" s="135">
        <f>'Input data questionnaire'!O54</f>
        <v>0</v>
      </c>
      <c r="P54" s="135">
        <f>'Input data questionnaire'!P54</f>
        <v>0</v>
      </c>
      <c r="Q54" s="135">
        <f>'Input data questionnaire'!Q54</f>
        <v>0</v>
      </c>
      <c r="R54" s="135">
        <f>'Input data questionnaire'!R54</f>
        <v>0</v>
      </c>
      <c r="S54" s="135">
        <f>'Input data questionnaire'!S54</f>
        <v>0</v>
      </c>
      <c r="T54" s="135">
        <f>'Input data questionnaire'!T54</f>
        <v>0</v>
      </c>
      <c r="U54" s="135">
        <f>'Input data questionnaire'!U54</f>
        <v>0</v>
      </c>
      <c r="V54" s="135">
        <f>'Input data questionnaire'!V54</f>
        <v>0</v>
      </c>
      <c r="W54" s="135">
        <f>'Input data questionnaire'!W54</f>
        <v>0</v>
      </c>
      <c r="X54" s="135">
        <f>'Input data questionnaire'!X54</f>
        <v>0</v>
      </c>
      <c r="Y54" s="135">
        <f>'Input data questionnaire'!Y54</f>
        <v>0</v>
      </c>
      <c r="Z54" s="135">
        <f>'Input data questionnaire'!Z54</f>
        <v>0</v>
      </c>
      <c r="AA54" s="135">
        <f>'Input data questionnaire'!AA54</f>
        <v>0</v>
      </c>
      <c r="AB54" s="135">
        <f>'Input data questionnaire'!AB54</f>
        <v>0</v>
      </c>
      <c r="AC54" s="135">
        <f>'Input data questionnaire'!AC54</f>
        <v>0</v>
      </c>
      <c r="AD54" s="135">
        <f>'Input data questionnaire'!AD54</f>
        <v>0</v>
      </c>
      <c r="AE54" s="135">
        <f>'Input data questionnaire'!AE54</f>
        <v>0</v>
      </c>
      <c r="AF54" s="135">
        <f>'Input data questionnaire'!AF54</f>
        <v>0</v>
      </c>
      <c r="AG54" s="135">
        <f>'Input data questionnaire'!AG54</f>
        <v>0</v>
      </c>
      <c r="AH54" s="135">
        <f>'Input data questionnaire'!AH54</f>
        <v>0</v>
      </c>
      <c r="AI54" s="135">
        <f>'Input data questionnaire'!AI54</f>
        <v>0</v>
      </c>
      <c r="AJ54" s="135">
        <f>'Input data questionnaire'!AJ54</f>
        <v>0</v>
      </c>
      <c r="AK54" s="135">
        <f>'Input data questionnaire'!AK54</f>
        <v>0</v>
      </c>
      <c r="AL54" s="135">
        <f>'Input data questionnaire'!AL54</f>
        <v>0</v>
      </c>
      <c r="AM54" s="135">
        <f>'Input data questionnaire'!AM54</f>
        <v>0</v>
      </c>
      <c r="AN54" s="135">
        <f>'Input data questionnaire'!AN54</f>
        <v>0</v>
      </c>
      <c r="AO54" s="135">
        <f>'Input data questionnaire'!AO54</f>
        <v>0</v>
      </c>
      <c r="AP54" s="135">
        <f>'Input data questionnaire'!AP54</f>
        <v>0</v>
      </c>
      <c r="AQ54" s="135">
        <f>'Input data questionnaire'!AQ54</f>
        <v>0</v>
      </c>
      <c r="AR54" s="135">
        <f>'Input data questionnaire'!AR54</f>
        <v>0</v>
      </c>
      <c r="AS54" s="135">
        <f>'Input data questionnaire'!AS54</f>
        <v>0</v>
      </c>
      <c r="AT54" s="135">
        <f>'Input data questionnaire'!AT54</f>
        <v>0</v>
      </c>
      <c r="AU54" s="135">
        <f>'Input data questionnaire'!AU54</f>
        <v>0</v>
      </c>
      <c r="AV54" s="135">
        <f>'Input data questionnaire'!AV54</f>
        <v>0</v>
      </c>
      <c r="AW54" s="135">
        <f>'Input data questionnaire'!AW54</f>
        <v>0</v>
      </c>
      <c r="AX54" s="135">
        <f>'Input data questionnaire'!AX54</f>
        <v>0</v>
      </c>
      <c r="AY54" s="135">
        <f>'Input data questionnaire'!AY54</f>
        <v>0</v>
      </c>
      <c r="AZ54" s="135">
        <f>'Input data questionnaire'!AZ54</f>
        <v>0</v>
      </c>
      <c r="BA54" s="135">
        <f>'Input data questionnaire'!BA54</f>
        <v>0</v>
      </c>
      <c r="BB54" s="135">
        <f>'Input data questionnaire'!BB54</f>
        <v>0</v>
      </c>
      <c r="BC54" s="135">
        <f>'Input data questionnaire'!BC54</f>
        <v>0</v>
      </c>
      <c r="BD54" s="135">
        <f>'Input data questionnaire'!BD54</f>
        <v>0</v>
      </c>
      <c r="BE54" s="135">
        <f>'Input data questionnaire'!BE54</f>
        <v>0</v>
      </c>
      <c r="BF54" s="135">
        <f>'Input data questionnaire'!BF54</f>
        <v>0</v>
      </c>
      <c r="BG54" s="135">
        <f>'Input data questionnaire'!BG54</f>
        <v>0</v>
      </c>
      <c r="BH54" s="135">
        <f>'Input data questionnaire'!BH54</f>
        <v>0</v>
      </c>
      <c r="BI54" s="135">
        <f>'Input data questionnaire'!BI54</f>
        <v>0</v>
      </c>
      <c r="BJ54" s="135">
        <f>'Input data questionnaire'!BJ54</f>
        <v>0</v>
      </c>
      <c r="BK54" s="135">
        <f>'Input data questionnaire'!BK54</f>
        <v>0</v>
      </c>
      <c r="BL54" s="135">
        <f>'Input data questionnaire'!BL54</f>
        <v>0</v>
      </c>
      <c r="BM54" s="135">
        <f>'Input data questionnaire'!BM54</f>
        <v>0</v>
      </c>
      <c r="BN54" s="135">
        <f>'Input data questionnaire'!BN54</f>
        <v>0</v>
      </c>
      <c r="BO54" s="135">
        <f>'Input data questionnaire'!BO54</f>
        <v>0</v>
      </c>
      <c r="BP54" s="135">
        <f>'Input data questionnaire'!BP54</f>
        <v>0</v>
      </c>
      <c r="BQ54" s="135">
        <f>'Input data questionnaire'!BQ54</f>
        <v>0</v>
      </c>
      <c r="BR54" s="135">
        <f>'Input data questionnaire'!BR54</f>
        <v>0</v>
      </c>
      <c r="BS54" s="135">
        <f>'Input data questionnaire'!BS54</f>
        <v>0</v>
      </c>
      <c r="BT54" s="135">
        <f>'Input data questionnaire'!BT54</f>
        <v>0</v>
      </c>
      <c r="BU54" s="135">
        <f>'Input data questionnaire'!BU54</f>
        <v>0</v>
      </c>
      <c r="BV54" s="135">
        <f>'Input data questionnaire'!BV54</f>
        <v>0</v>
      </c>
      <c r="BW54" s="135">
        <f>'Input data questionnaire'!BW54</f>
        <v>0</v>
      </c>
      <c r="BX54" s="135">
        <f>'Input data questionnaire'!BX54</f>
        <v>0</v>
      </c>
      <c r="BY54" s="135">
        <f>'Input data questionnaire'!BY54</f>
        <v>0</v>
      </c>
      <c r="BZ54" s="135">
        <f>'Input data questionnaire'!BZ54</f>
        <v>0</v>
      </c>
      <c r="CA54" s="135">
        <f>'Input data questionnaire'!CA54</f>
        <v>0</v>
      </c>
      <c r="CB54" s="135">
        <f>'Input data questionnaire'!CB54</f>
        <v>0</v>
      </c>
      <c r="CC54" s="135">
        <f>'Input data questionnaire'!CC54</f>
        <v>0</v>
      </c>
      <c r="CD54" s="135">
        <f>'Input data questionnaire'!CD54</f>
        <v>0</v>
      </c>
      <c r="CE54" s="135">
        <f>'Input data questionnaire'!CE54</f>
        <v>0</v>
      </c>
      <c r="CF54" s="135">
        <f>'Input data questionnaire'!CF54</f>
        <v>0</v>
      </c>
      <c r="CG54" s="135">
        <f>'Input data questionnaire'!CG54</f>
        <v>0</v>
      </c>
      <c r="CH54" s="135">
        <f>'Input data questionnaire'!CH54</f>
        <v>0</v>
      </c>
      <c r="CI54" s="135">
        <f>'Input data questionnaire'!CI54</f>
        <v>0</v>
      </c>
      <c r="CJ54" s="135">
        <f>'Input data questionnaire'!CJ54</f>
        <v>0</v>
      </c>
      <c r="CK54" s="135">
        <f>'Input data questionnaire'!CK54</f>
        <v>0</v>
      </c>
      <c r="CL54" s="135">
        <f>'Input data questionnaire'!CL54</f>
        <v>0</v>
      </c>
      <c r="CM54" s="135">
        <f>'Input data questionnaire'!CM54</f>
        <v>0</v>
      </c>
      <c r="CN54" s="135">
        <f>'Input data questionnaire'!CN54</f>
        <v>0</v>
      </c>
      <c r="CO54" s="135">
        <f>'Input data questionnaire'!CO54</f>
        <v>0</v>
      </c>
      <c r="CP54" s="135">
        <f>'Input data questionnaire'!CP54</f>
        <v>0</v>
      </c>
      <c r="CQ54" s="135">
        <f>'Input data questionnaire'!CQ54</f>
        <v>0</v>
      </c>
      <c r="CR54" s="135">
        <f>'Input data questionnaire'!CR54</f>
        <v>0</v>
      </c>
      <c r="CS54" s="135">
        <f>'Input data questionnaire'!CS54</f>
        <v>0</v>
      </c>
      <c r="CT54" s="135">
        <f>'Input data questionnaire'!CT54</f>
        <v>0</v>
      </c>
      <c r="CU54" s="135">
        <f>'Input data questionnaire'!CU54</f>
        <v>0</v>
      </c>
      <c r="CV54" s="135">
        <f>'Input data questionnaire'!CV54</f>
        <v>0</v>
      </c>
      <c r="CW54" s="135">
        <f>'Input data questionnaire'!CW54</f>
        <v>0</v>
      </c>
      <c r="CX54" s="135">
        <f>'Input data questionnaire'!CX54</f>
        <v>0</v>
      </c>
      <c r="CY54" s="135">
        <f>'Input data questionnaire'!CY54</f>
        <v>0</v>
      </c>
      <c r="CZ54" s="135">
        <f>'Input data questionnaire'!CZ54</f>
        <v>0</v>
      </c>
      <c r="DB54" s="10">
        <f t="shared" si="5"/>
        <v>0</v>
      </c>
      <c r="DC54" s="38">
        <f t="shared" si="2"/>
        <v>0</v>
      </c>
      <c r="DD54" s="10">
        <f t="shared" si="6"/>
        <v>0</v>
      </c>
      <c r="DF54" s="38">
        <f>'Input data questionnaire'!DB54</f>
        <v>0</v>
      </c>
      <c r="DH54" s="40" t="e">
        <f t="shared" si="3"/>
        <v>#DIV/0!</v>
      </c>
      <c r="DJ54" s="40"/>
      <c r="DK54" s="10"/>
      <c r="DL54" s="40"/>
      <c r="DN54" s="10"/>
      <c r="DR54" s="10"/>
      <c r="DS54" s="10"/>
      <c r="DT54" s="10"/>
      <c r="EC54" s="322" t="e">
        <f>IF(DH54&lt;=0.75,Recommondations!D56,"-")</f>
        <v>#DIV/0!</v>
      </c>
      <c r="ED54" s="322"/>
      <c r="EE54" s="322"/>
      <c r="EF54" s="322"/>
      <c r="EG54" s="322"/>
      <c r="EH54" s="322"/>
      <c r="EI54" s="322"/>
    </row>
    <row r="55" spans="1:155" s="28" customFormat="1" ht="35" customHeight="1" x14ac:dyDescent="0.2">
      <c r="A55" s="341"/>
      <c r="B55" s="71"/>
      <c r="C55" s="9">
        <v>54</v>
      </c>
      <c r="D55" s="61" t="s">
        <v>59</v>
      </c>
      <c r="E55" s="135">
        <f>'Input data questionnaire'!E55</f>
        <v>0</v>
      </c>
      <c r="F55" s="135">
        <f>'Input data questionnaire'!F55</f>
        <v>0</v>
      </c>
      <c r="G55" s="135">
        <f>'Input data questionnaire'!G55</f>
        <v>0</v>
      </c>
      <c r="H55" s="135">
        <f>'Input data questionnaire'!H55</f>
        <v>0</v>
      </c>
      <c r="I55" s="135">
        <f>'Input data questionnaire'!I55</f>
        <v>0</v>
      </c>
      <c r="J55" s="135">
        <f>'Input data questionnaire'!J55</f>
        <v>0</v>
      </c>
      <c r="K55" s="135">
        <f>'Input data questionnaire'!K55</f>
        <v>0</v>
      </c>
      <c r="L55" s="135">
        <f>'Input data questionnaire'!L55</f>
        <v>0</v>
      </c>
      <c r="M55" s="135">
        <f>'Input data questionnaire'!M55</f>
        <v>0</v>
      </c>
      <c r="N55" s="135">
        <f>'Input data questionnaire'!N55</f>
        <v>0</v>
      </c>
      <c r="O55" s="135">
        <f>'Input data questionnaire'!O55</f>
        <v>0</v>
      </c>
      <c r="P55" s="135">
        <f>'Input data questionnaire'!P55</f>
        <v>0</v>
      </c>
      <c r="Q55" s="135">
        <f>'Input data questionnaire'!Q55</f>
        <v>0</v>
      </c>
      <c r="R55" s="135">
        <f>'Input data questionnaire'!R55</f>
        <v>0</v>
      </c>
      <c r="S55" s="135">
        <f>'Input data questionnaire'!S55</f>
        <v>0</v>
      </c>
      <c r="T55" s="135">
        <f>'Input data questionnaire'!T55</f>
        <v>0</v>
      </c>
      <c r="U55" s="135">
        <f>'Input data questionnaire'!U55</f>
        <v>0</v>
      </c>
      <c r="V55" s="135">
        <f>'Input data questionnaire'!V55</f>
        <v>0</v>
      </c>
      <c r="W55" s="135">
        <f>'Input data questionnaire'!W55</f>
        <v>0</v>
      </c>
      <c r="X55" s="135">
        <f>'Input data questionnaire'!X55</f>
        <v>0</v>
      </c>
      <c r="Y55" s="135">
        <f>'Input data questionnaire'!Y55</f>
        <v>0</v>
      </c>
      <c r="Z55" s="135">
        <f>'Input data questionnaire'!Z55</f>
        <v>0</v>
      </c>
      <c r="AA55" s="135">
        <f>'Input data questionnaire'!AA55</f>
        <v>0</v>
      </c>
      <c r="AB55" s="135">
        <f>'Input data questionnaire'!AB55</f>
        <v>0</v>
      </c>
      <c r="AC55" s="135">
        <f>'Input data questionnaire'!AC55</f>
        <v>0</v>
      </c>
      <c r="AD55" s="135">
        <f>'Input data questionnaire'!AD55</f>
        <v>0</v>
      </c>
      <c r="AE55" s="135">
        <f>'Input data questionnaire'!AE55</f>
        <v>0</v>
      </c>
      <c r="AF55" s="135">
        <f>'Input data questionnaire'!AF55</f>
        <v>0</v>
      </c>
      <c r="AG55" s="135">
        <f>'Input data questionnaire'!AG55</f>
        <v>0</v>
      </c>
      <c r="AH55" s="135">
        <f>'Input data questionnaire'!AH55</f>
        <v>0</v>
      </c>
      <c r="AI55" s="135">
        <f>'Input data questionnaire'!AI55</f>
        <v>0</v>
      </c>
      <c r="AJ55" s="135">
        <f>'Input data questionnaire'!AJ55</f>
        <v>0</v>
      </c>
      <c r="AK55" s="135">
        <f>'Input data questionnaire'!AK55</f>
        <v>0</v>
      </c>
      <c r="AL55" s="135">
        <f>'Input data questionnaire'!AL55</f>
        <v>0</v>
      </c>
      <c r="AM55" s="135">
        <f>'Input data questionnaire'!AM55</f>
        <v>0</v>
      </c>
      <c r="AN55" s="135">
        <f>'Input data questionnaire'!AN55</f>
        <v>0</v>
      </c>
      <c r="AO55" s="135">
        <f>'Input data questionnaire'!AO55</f>
        <v>0</v>
      </c>
      <c r="AP55" s="135">
        <f>'Input data questionnaire'!AP55</f>
        <v>0</v>
      </c>
      <c r="AQ55" s="135">
        <f>'Input data questionnaire'!AQ55</f>
        <v>0</v>
      </c>
      <c r="AR55" s="135">
        <f>'Input data questionnaire'!AR55</f>
        <v>0</v>
      </c>
      <c r="AS55" s="135">
        <f>'Input data questionnaire'!AS55</f>
        <v>0</v>
      </c>
      <c r="AT55" s="135">
        <f>'Input data questionnaire'!AT55</f>
        <v>0</v>
      </c>
      <c r="AU55" s="135">
        <f>'Input data questionnaire'!AU55</f>
        <v>0</v>
      </c>
      <c r="AV55" s="135">
        <f>'Input data questionnaire'!AV55</f>
        <v>0</v>
      </c>
      <c r="AW55" s="135">
        <f>'Input data questionnaire'!AW55</f>
        <v>0</v>
      </c>
      <c r="AX55" s="135">
        <f>'Input data questionnaire'!AX55</f>
        <v>0</v>
      </c>
      <c r="AY55" s="135">
        <f>'Input data questionnaire'!AY55</f>
        <v>0</v>
      </c>
      <c r="AZ55" s="135">
        <f>'Input data questionnaire'!AZ55</f>
        <v>0</v>
      </c>
      <c r="BA55" s="135">
        <f>'Input data questionnaire'!BA55</f>
        <v>0</v>
      </c>
      <c r="BB55" s="135">
        <f>'Input data questionnaire'!BB55</f>
        <v>0</v>
      </c>
      <c r="BC55" s="135">
        <f>'Input data questionnaire'!BC55</f>
        <v>0</v>
      </c>
      <c r="BD55" s="135">
        <f>'Input data questionnaire'!BD55</f>
        <v>0</v>
      </c>
      <c r="BE55" s="135">
        <f>'Input data questionnaire'!BE55</f>
        <v>0</v>
      </c>
      <c r="BF55" s="135">
        <f>'Input data questionnaire'!BF55</f>
        <v>0</v>
      </c>
      <c r="BG55" s="135">
        <f>'Input data questionnaire'!BG55</f>
        <v>0</v>
      </c>
      <c r="BH55" s="135">
        <f>'Input data questionnaire'!BH55</f>
        <v>0</v>
      </c>
      <c r="BI55" s="135">
        <f>'Input data questionnaire'!BI55</f>
        <v>0</v>
      </c>
      <c r="BJ55" s="135">
        <f>'Input data questionnaire'!BJ55</f>
        <v>0</v>
      </c>
      <c r="BK55" s="135">
        <f>'Input data questionnaire'!BK55</f>
        <v>0</v>
      </c>
      <c r="BL55" s="135">
        <f>'Input data questionnaire'!BL55</f>
        <v>0</v>
      </c>
      <c r="BM55" s="135">
        <f>'Input data questionnaire'!BM55</f>
        <v>0</v>
      </c>
      <c r="BN55" s="135">
        <f>'Input data questionnaire'!BN55</f>
        <v>0</v>
      </c>
      <c r="BO55" s="135">
        <f>'Input data questionnaire'!BO55</f>
        <v>0</v>
      </c>
      <c r="BP55" s="135">
        <f>'Input data questionnaire'!BP55</f>
        <v>0</v>
      </c>
      <c r="BQ55" s="135">
        <f>'Input data questionnaire'!BQ55</f>
        <v>0</v>
      </c>
      <c r="BR55" s="135">
        <f>'Input data questionnaire'!BR55</f>
        <v>0</v>
      </c>
      <c r="BS55" s="135">
        <f>'Input data questionnaire'!BS55</f>
        <v>0</v>
      </c>
      <c r="BT55" s="135">
        <f>'Input data questionnaire'!BT55</f>
        <v>0</v>
      </c>
      <c r="BU55" s="135">
        <f>'Input data questionnaire'!BU55</f>
        <v>0</v>
      </c>
      <c r="BV55" s="135">
        <f>'Input data questionnaire'!BV55</f>
        <v>0</v>
      </c>
      <c r="BW55" s="135">
        <f>'Input data questionnaire'!BW55</f>
        <v>0</v>
      </c>
      <c r="BX55" s="135">
        <f>'Input data questionnaire'!BX55</f>
        <v>0</v>
      </c>
      <c r="BY55" s="135">
        <f>'Input data questionnaire'!BY55</f>
        <v>0</v>
      </c>
      <c r="BZ55" s="135">
        <f>'Input data questionnaire'!BZ55</f>
        <v>0</v>
      </c>
      <c r="CA55" s="135">
        <f>'Input data questionnaire'!CA55</f>
        <v>0</v>
      </c>
      <c r="CB55" s="135">
        <f>'Input data questionnaire'!CB55</f>
        <v>0</v>
      </c>
      <c r="CC55" s="135">
        <f>'Input data questionnaire'!CC55</f>
        <v>0</v>
      </c>
      <c r="CD55" s="135">
        <f>'Input data questionnaire'!CD55</f>
        <v>0</v>
      </c>
      <c r="CE55" s="135">
        <f>'Input data questionnaire'!CE55</f>
        <v>0</v>
      </c>
      <c r="CF55" s="135">
        <f>'Input data questionnaire'!CF55</f>
        <v>0</v>
      </c>
      <c r="CG55" s="135">
        <f>'Input data questionnaire'!CG55</f>
        <v>0</v>
      </c>
      <c r="CH55" s="135">
        <f>'Input data questionnaire'!CH55</f>
        <v>0</v>
      </c>
      <c r="CI55" s="135">
        <f>'Input data questionnaire'!CI55</f>
        <v>0</v>
      </c>
      <c r="CJ55" s="135">
        <f>'Input data questionnaire'!CJ55</f>
        <v>0</v>
      </c>
      <c r="CK55" s="135">
        <f>'Input data questionnaire'!CK55</f>
        <v>0</v>
      </c>
      <c r="CL55" s="135">
        <f>'Input data questionnaire'!CL55</f>
        <v>0</v>
      </c>
      <c r="CM55" s="135">
        <f>'Input data questionnaire'!CM55</f>
        <v>0</v>
      </c>
      <c r="CN55" s="135">
        <f>'Input data questionnaire'!CN55</f>
        <v>0</v>
      </c>
      <c r="CO55" s="135">
        <f>'Input data questionnaire'!CO55</f>
        <v>0</v>
      </c>
      <c r="CP55" s="135">
        <f>'Input data questionnaire'!CP55</f>
        <v>0</v>
      </c>
      <c r="CQ55" s="135">
        <f>'Input data questionnaire'!CQ55</f>
        <v>0</v>
      </c>
      <c r="CR55" s="135">
        <f>'Input data questionnaire'!CR55</f>
        <v>0</v>
      </c>
      <c r="CS55" s="135">
        <f>'Input data questionnaire'!CS55</f>
        <v>0</v>
      </c>
      <c r="CT55" s="135">
        <f>'Input data questionnaire'!CT55</f>
        <v>0</v>
      </c>
      <c r="CU55" s="135">
        <f>'Input data questionnaire'!CU55</f>
        <v>0</v>
      </c>
      <c r="CV55" s="135">
        <f>'Input data questionnaire'!CV55</f>
        <v>0</v>
      </c>
      <c r="CW55" s="135">
        <f>'Input data questionnaire'!CW55</f>
        <v>0</v>
      </c>
      <c r="CX55" s="135">
        <f>'Input data questionnaire'!CX55</f>
        <v>0</v>
      </c>
      <c r="CY55" s="135">
        <f>'Input data questionnaire'!CY55</f>
        <v>0</v>
      </c>
      <c r="CZ55" s="135">
        <f>'Input data questionnaire'!CZ55</f>
        <v>0</v>
      </c>
      <c r="DB55" s="10">
        <f t="shared" si="5"/>
        <v>0</v>
      </c>
      <c r="DC55" s="38">
        <f t="shared" si="2"/>
        <v>0</v>
      </c>
      <c r="DD55" s="10">
        <f t="shared" si="6"/>
        <v>0</v>
      </c>
      <c r="DF55" s="38">
        <f>'Input data questionnaire'!DB55</f>
        <v>0</v>
      </c>
      <c r="DH55" s="40" t="e">
        <f t="shared" si="3"/>
        <v>#DIV/0!</v>
      </c>
      <c r="DJ55" s="37" t="e">
        <f>AVERAGE(DH54:DH55)</f>
        <v>#DIV/0!</v>
      </c>
      <c r="DK55" s="10"/>
      <c r="DL55" s="40" t="e">
        <f>IF(DJ55&gt;=0.75,1,0)</f>
        <v>#DIV/0!</v>
      </c>
      <c r="DN55" s="40">
        <f>IF('Review Doc'!D17="X",1,0)</f>
        <v>0</v>
      </c>
      <c r="DP55" s="321" t="e">
        <f>'Review Results'!L7</f>
        <v>#DIV/0!</v>
      </c>
      <c r="DQ55" s="321"/>
      <c r="DR55" s="321"/>
      <c r="DS55" s="10"/>
      <c r="DT55" s="10">
        <v>1.3340000000000001</v>
      </c>
      <c r="DV55" s="73" t="e">
        <f>SUM(DL55+DN55+DP55+DQ55+DR55)*DT55</f>
        <v>#DIV/0!</v>
      </c>
      <c r="DY55" s="147" t="e">
        <f>'Review Doc'!J17</f>
        <v>#DIV/0!</v>
      </c>
      <c r="DZ55" s="147"/>
      <c r="EA55" s="149" t="e">
        <f>'Review Results'!L7</f>
        <v>#DIV/0!</v>
      </c>
      <c r="EC55" s="322" t="e">
        <f>IF(DH55&lt;=0.75,Recommondations!D57,"-")</f>
        <v>#DIV/0!</v>
      </c>
      <c r="ED55" s="322"/>
      <c r="EE55" s="322"/>
      <c r="EF55" s="322"/>
      <c r="EG55" s="322"/>
      <c r="EH55" s="322"/>
      <c r="EI55" s="322"/>
      <c r="EK55" s="326" t="e">
        <f>IF(DY55&lt;1,Recommondations!H18,"-")</f>
        <v>#DIV/0!</v>
      </c>
      <c r="EL55" s="327"/>
      <c r="EM55" s="327"/>
      <c r="EN55" s="327"/>
      <c r="EO55" s="327"/>
      <c r="EP55" s="327"/>
      <c r="EQ55" s="328"/>
      <c r="ES55" s="325" t="e">
        <f>IF(EA55&lt;1,Recommondations!K8,"-")</f>
        <v>#DIV/0!</v>
      </c>
      <c r="ET55" s="325"/>
      <c r="EU55" s="325"/>
      <c r="EV55" s="325"/>
      <c r="EW55" s="325"/>
      <c r="EX55" s="325"/>
      <c r="EY55" s="325"/>
    </row>
    <row r="56" spans="1:155" s="28" customFormat="1" ht="35" customHeight="1" x14ac:dyDescent="0.2">
      <c r="A56" s="341"/>
      <c r="B56" s="71"/>
      <c r="C56" s="9">
        <v>55</v>
      </c>
      <c r="D56" s="61" t="s">
        <v>60</v>
      </c>
      <c r="E56" s="135">
        <f>'Input data questionnaire'!E56</f>
        <v>0</v>
      </c>
      <c r="F56" s="135">
        <f>'Input data questionnaire'!F56</f>
        <v>0</v>
      </c>
      <c r="G56" s="135">
        <f>'Input data questionnaire'!G56</f>
        <v>0</v>
      </c>
      <c r="H56" s="135">
        <f>'Input data questionnaire'!H56</f>
        <v>0</v>
      </c>
      <c r="I56" s="135">
        <f>'Input data questionnaire'!I56</f>
        <v>0</v>
      </c>
      <c r="J56" s="135">
        <f>'Input data questionnaire'!J56</f>
        <v>0</v>
      </c>
      <c r="K56" s="135">
        <f>'Input data questionnaire'!K56</f>
        <v>0</v>
      </c>
      <c r="L56" s="135">
        <f>'Input data questionnaire'!L56</f>
        <v>0</v>
      </c>
      <c r="M56" s="135">
        <f>'Input data questionnaire'!M56</f>
        <v>0</v>
      </c>
      <c r="N56" s="135">
        <f>'Input data questionnaire'!N56</f>
        <v>0</v>
      </c>
      <c r="O56" s="135">
        <f>'Input data questionnaire'!O56</f>
        <v>0</v>
      </c>
      <c r="P56" s="135">
        <f>'Input data questionnaire'!P56</f>
        <v>0</v>
      </c>
      <c r="Q56" s="135">
        <f>'Input data questionnaire'!Q56</f>
        <v>0</v>
      </c>
      <c r="R56" s="135">
        <f>'Input data questionnaire'!R56</f>
        <v>0</v>
      </c>
      <c r="S56" s="135">
        <f>'Input data questionnaire'!S56</f>
        <v>0</v>
      </c>
      <c r="T56" s="135">
        <f>'Input data questionnaire'!T56</f>
        <v>0</v>
      </c>
      <c r="U56" s="135">
        <f>'Input data questionnaire'!U56</f>
        <v>0</v>
      </c>
      <c r="V56" s="135">
        <f>'Input data questionnaire'!V56</f>
        <v>0</v>
      </c>
      <c r="W56" s="135">
        <f>'Input data questionnaire'!W56</f>
        <v>0</v>
      </c>
      <c r="X56" s="135">
        <f>'Input data questionnaire'!X56</f>
        <v>0</v>
      </c>
      <c r="Y56" s="135">
        <f>'Input data questionnaire'!Y56</f>
        <v>0</v>
      </c>
      <c r="Z56" s="135">
        <f>'Input data questionnaire'!Z56</f>
        <v>0</v>
      </c>
      <c r="AA56" s="135">
        <f>'Input data questionnaire'!AA56</f>
        <v>0</v>
      </c>
      <c r="AB56" s="135">
        <f>'Input data questionnaire'!AB56</f>
        <v>0</v>
      </c>
      <c r="AC56" s="135">
        <f>'Input data questionnaire'!AC56</f>
        <v>0</v>
      </c>
      <c r="AD56" s="135">
        <f>'Input data questionnaire'!AD56</f>
        <v>0</v>
      </c>
      <c r="AE56" s="135">
        <f>'Input data questionnaire'!AE56</f>
        <v>0</v>
      </c>
      <c r="AF56" s="135">
        <f>'Input data questionnaire'!AF56</f>
        <v>0</v>
      </c>
      <c r="AG56" s="135">
        <f>'Input data questionnaire'!AG56</f>
        <v>0</v>
      </c>
      <c r="AH56" s="135">
        <f>'Input data questionnaire'!AH56</f>
        <v>0</v>
      </c>
      <c r="AI56" s="135">
        <f>'Input data questionnaire'!AI56</f>
        <v>0</v>
      </c>
      <c r="AJ56" s="135">
        <f>'Input data questionnaire'!AJ56</f>
        <v>0</v>
      </c>
      <c r="AK56" s="135">
        <f>'Input data questionnaire'!AK56</f>
        <v>0</v>
      </c>
      <c r="AL56" s="135">
        <f>'Input data questionnaire'!AL56</f>
        <v>0</v>
      </c>
      <c r="AM56" s="135">
        <f>'Input data questionnaire'!AM56</f>
        <v>0</v>
      </c>
      <c r="AN56" s="135">
        <f>'Input data questionnaire'!AN56</f>
        <v>0</v>
      </c>
      <c r="AO56" s="135">
        <f>'Input data questionnaire'!AO56</f>
        <v>0</v>
      </c>
      <c r="AP56" s="135">
        <f>'Input data questionnaire'!AP56</f>
        <v>0</v>
      </c>
      <c r="AQ56" s="135">
        <f>'Input data questionnaire'!AQ56</f>
        <v>0</v>
      </c>
      <c r="AR56" s="135">
        <f>'Input data questionnaire'!AR56</f>
        <v>0</v>
      </c>
      <c r="AS56" s="135">
        <f>'Input data questionnaire'!AS56</f>
        <v>0</v>
      </c>
      <c r="AT56" s="135">
        <f>'Input data questionnaire'!AT56</f>
        <v>0</v>
      </c>
      <c r="AU56" s="135">
        <f>'Input data questionnaire'!AU56</f>
        <v>0</v>
      </c>
      <c r="AV56" s="135">
        <f>'Input data questionnaire'!AV56</f>
        <v>0</v>
      </c>
      <c r="AW56" s="135">
        <f>'Input data questionnaire'!AW56</f>
        <v>0</v>
      </c>
      <c r="AX56" s="135">
        <f>'Input data questionnaire'!AX56</f>
        <v>0</v>
      </c>
      <c r="AY56" s="135">
        <f>'Input data questionnaire'!AY56</f>
        <v>0</v>
      </c>
      <c r="AZ56" s="135">
        <f>'Input data questionnaire'!AZ56</f>
        <v>0</v>
      </c>
      <c r="BA56" s="135">
        <f>'Input data questionnaire'!BA56</f>
        <v>0</v>
      </c>
      <c r="BB56" s="135">
        <f>'Input data questionnaire'!BB56</f>
        <v>0</v>
      </c>
      <c r="BC56" s="135">
        <f>'Input data questionnaire'!BC56</f>
        <v>0</v>
      </c>
      <c r="BD56" s="135">
        <f>'Input data questionnaire'!BD56</f>
        <v>0</v>
      </c>
      <c r="BE56" s="135">
        <f>'Input data questionnaire'!BE56</f>
        <v>0</v>
      </c>
      <c r="BF56" s="135">
        <f>'Input data questionnaire'!BF56</f>
        <v>0</v>
      </c>
      <c r="BG56" s="135">
        <f>'Input data questionnaire'!BG56</f>
        <v>0</v>
      </c>
      <c r="BH56" s="135">
        <f>'Input data questionnaire'!BH56</f>
        <v>0</v>
      </c>
      <c r="BI56" s="135">
        <f>'Input data questionnaire'!BI56</f>
        <v>0</v>
      </c>
      <c r="BJ56" s="135">
        <f>'Input data questionnaire'!BJ56</f>
        <v>0</v>
      </c>
      <c r="BK56" s="135">
        <f>'Input data questionnaire'!BK56</f>
        <v>0</v>
      </c>
      <c r="BL56" s="135">
        <f>'Input data questionnaire'!BL56</f>
        <v>0</v>
      </c>
      <c r="BM56" s="135">
        <f>'Input data questionnaire'!BM56</f>
        <v>0</v>
      </c>
      <c r="BN56" s="135">
        <f>'Input data questionnaire'!BN56</f>
        <v>0</v>
      </c>
      <c r="BO56" s="135">
        <f>'Input data questionnaire'!BO56</f>
        <v>0</v>
      </c>
      <c r="BP56" s="135">
        <f>'Input data questionnaire'!BP56</f>
        <v>0</v>
      </c>
      <c r="BQ56" s="135">
        <f>'Input data questionnaire'!BQ56</f>
        <v>0</v>
      </c>
      <c r="BR56" s="135">
        <f>'Input data questionnaire'!BR56</f>
        <v>0</v>
      </c>
      <c r="BS56" s="135">
        <f>'Input data questionnaire'!BS56</f>
        <v>0</v>
      </c>
      <c r="BT56" s="135">
        <f>'Input data questionnaire'!BT56</f>
        <v>0</v>
      </c>
      <c r="BU56" s="135">
        <f>'Input data questionnaire'!BU56</f>
        <v>0</v>
      </c>
      <c r="BV56" s="135">
        <f>'Input data questionnaire'!BV56</f>
        <v>0</v>
      </c>
      <c r="BW56" s="135">
        <f>'Input data questionnaire'!BW56</f>
        <v>0</v>
      </c>
      <c r="BX56" s="135">
        <f>'Input data questionnaire'!BX56</f>
        <v>0</v>
      </c>
      <c r="BY56" s="135">
        <f>'Input data questionnaire'!BY56</f>
        <v>0</v>
      </c>
      <c r="BZ56" s="135">
        <f>'Input data questionnaire'!BZ56</f>
        <v>0</v>
      </c>
      <c r="CA56" s="135">
        <f>'Input data questionnaire'!CA56</f>
        <v>0</v>
      </c>
      <c r="CB56" s="135">
        <f>'Input data questionnaire'!CB56</f>
        <v>0</v>
      </c>
      <c r="CC56" s="135">
        <f>'Input data questionnaire'!CC56</f>
        <v>0</v>
      </c>
      <c r="CD56" s="135">
        <f>'Input data questionnaire'!CD56</f>
        <v>0</v>
      </c>
      <c r="CE56" s="135">
        <f>'Input data questionnaire'!CE56</f>
        <v>0</v>
      </c>
      <c r="CF56" s="135">
        <f>'Input data questionnaire'!CF56</f>
        <v>0</v>
      </c>
      <c r="CG56" s="135">
        <f>'Input data questionnaire'!CG56</f>
        <v>0</v>
      </c>
      <c r="CH56" s="135">
        <f>'Input data questionnaire'!CH56</f>
        <v>0</v>
      </c>
      <c r="CI56" s="135">
        <f>'Input data questionnaire'!CI56</f>
        <v>0</v>
      </c>
      <c r="CJ56" s="135">
        <f>'Input data questionnaire'!CJ56</f>
        <v>0</v>
      </c>
      <c r="CK56" s="135">
        <f>'Input data questionnaire'!CK56</f>
        <v>0</v>
      </c>
      <c r="CL56" s="135">
        <f>'Input data questionnaire'!CL56</f>
        <v>0</v>
      </c>
      <c r="CM56" s="135">
        <f>'Input data questionnaire'!CM56</f>
        <v>0</v>
      </c>
      <c r="CN56" s="135">
        <f>'Input data questionnaire'!CN56</f>
        <v>0</v>
      </c>
      <c r="CO56" s="135">
        <f>'Input data questionnaire'!CO56</f>
        <v>0</v>
      </c>
      <c r="CP56" s="135">
        <f>'Input data questionnaire'!CP56</f>
        <v>0</v>
      </c>
      <c r="CQ56" s="135">
        <f>'Input data questionnaire'!CQ56</f>
        <v>0</v>
      </c>
      <c r="CR56" s="135">
        <f>'Input data questionnaire'!CR56</f>
        <v>0</v>
      </c>
      <c r="CS56" s="135">
        <f>'Input data questionnaire'!CS56</f>
        <v>0</v>
      </c>
      <c r="CT56" s="135">
        <f>'Input data questionnaire'!CT56</f>
        <v>0</v>
      </c>
      <c r="CU56" s="135">
        <f>'Input data questionnaire'!CU56</f>
        <v>0</v>
      </c>
      <c r="CV56" s="135">
        <f>'Input data questionnaire'!CV56</f>
        <v>0</v>
      </c>
      <c r="CW56" s="135">
        <f>'Input data questionnaire'!CW56</f>
        <v>0</v>
      </c>
      <c r="CX56" s="135">
        <f>'Input data questionnaire'!CX56</f>
        <v>0</v>
      </c>
      <c r="CY56" s="135">
        <f>'Input data questionnaire'!CY56</f>
        <v>0</v>
      </c>
      <c r="CZ56" s="135">
        <f>'Input data questionnaire'!CZ56</f>
        <v>0</v>
      </c>
      <c r="DB56" s="10">
        <f t="shared" si="5"/>
        <v>0</v>
      </c>
      <c r="DC56" s="38">
        <f t="shared" si="2"/>
        <v>0</v>
      </c>
      <c r="DD56" s="10">
        <f t="shared" si="6"/>
        <v>0</v>
      </c>
      <c r="DF56" s="38">
        <f>'Input data questionnaire'!DB56</f>
        <v>0</v>
      </c>
      <c r="DH56" s="40" t="e">
        <f t="shared" si="3"/>
        <v>#DIV/0!</v>
      </c>
      <c r="DJ56" s="10"/>
      <c r="DK56" s="10"/>
      <c r="DL56" s="10"/>
      <c r="DN56" s="10"/>
      <c r="DR56" s="10"/>
      <c r="DS56" s="10"/>
      <c r="DT56" s="10"/>
      <c r="EC56" s="322" t="e">
        <f>IF(DH56&lt;=0.75,Recommondations!D58,"-")</f>
        <v>#DIV/0!</v>
      </c>
      <c r="ED56" s="322"/>
      <c r="EE56" s="322"/>
      <c r="EF56" s="322"/>
      <c r="EG56" s="322"/>
      <c r="EH56" s="322"/>
      <c r="EI56" s="322"/>
    </row>
    <row r="57" spans="1:155" s="28" customFormat="1" ht="35" customHeight="1" x14ac:dyDescent="0.2">
      <c r="A57" s="341"/>
      <c r="B57" s="71"/>
      <c r="C57" s="9">
        <v>56</v>
      </c>
      <c r="D57" s="61" t="s">
        <v>61</v>
      </c>
      <c r="E57" s="135">
        <f>'Input data questionnaire'!E57</f>
        <v>0</v>
      </c>
      <c r="F57" s="135">
        <f>'Input data questionnaire'!F57</f>
        <v>0</v>
      </c>
      <c r="G57" s="135">
        <f>'Input data questionnaire'!G57</f>
        <v>0</v>
      </c>
      <c r="H57" s="135">
        <f>'Input data questionnaire'!H57</f>
        <v>0</v>
      </c>
      <c r="I57" s="135">
        <f>'Input data questionnaire'!I57</f>
        <v>0</v>
      </c>
      <c r="J57" s="135">
        <f>'Input data questionnaire'!J57</f>
        <v>0</v>
      </c>
      <c r="K57" s="135">
        <f>'Input data questionnaire'!K57</f>
        <v>0</v>
      </c>
      <c r="L57" s="135">
        <f>'Input data questionnaire'!L57</f>
        <v>0</v>
      </c>
      <c r="M57" s="135">
        <f>'Input data questionnaire'!M57</f>
        <v>0</v>
      </c>
      <c r="N57" s="135">
        <f>'Input data questionnaire'!N57</f>
        <v>0</v>
      </c>
      <c r="O57" s="135">
        <f>'Input data questionnaire'!O57</f>
        <v>0</v>
      </c>
      <c r="P57" s="135">
        <f>'Input data questionnaire'!P57</f>
        <v>0</v>
      </c>
      <c r="Q57" s="135">
        <f>'Input data questionnaire'!Q57</f>
        <v>0</v>
      </c>
      <c r="R57" s="135">
        <f>'Input data questionnaire'!R57</f>
        <v>0</v>
      </c>
      <c r="S57" s="135">
        <f>'Input data questionnaire'!S57</f>
        <v>0</v>
      </c>
      <c r="T57" s="135">
        <f>'Input data questionnaire'!T57</f>
        <v>0</v>
      </c>
      <c r="U57" s="135">
        <f>'Input data questionnaire'!U57</f>
        <v>0</v>
      </c>
      <c r="V57" s="135">
        <f>'Input data questionnaire'!V57</f>
        <v>0</v>
      </c>
      <c r="W57" s="135">
        <f>'Input data questionnaire'!W57</f>
        <v>0</v>
      </c>
      <c r="X57" s="135">
        <f>'Input data questionnaire'!X57</f>
        <v>0</v>
      </c>
      <c r="Y57" s="135">
        <f>'Input data questionnaire'!Y57</f>
        <v>0</v>
      </c>
      <c r="Z57" s="135">
        <f>'Input data questionnaire'!Z57</f>
        <v>0</v>
      </c>
      <c r="AA57" s="135">
        <f>'Input data questionnaire'!AA57</f>
        <v>0</v>
      </c>
      <c r="AB57" s="135">
        <f>'Input data questionnaire'!AB57</f>
        <v>0</v>
      </c>
      <c r="AC57" s="135">
        <f>'Input data questionnaire'!AC57</f>
        <v>0</v>
      </c>
      <c r="AD57" s="135">
        <f>'Input data questionnaire'!AD57</f>
        <v>0</v>
      </c>
      <c r="AE57" s="135">
        <f>'Input data questionnaire'!AE57</f>
        <v>0</v>
      </c>
      <c r="AF57" s="135">
        <f>'Input data questionnaire'!AF57</f>
        <v>0</v>
      </c>
      <c r="AG57" s="135">
        <f>'Input data questionnaire'!AG57</f>
        <v>0</v>
      </c>
      <c r="AH57" s="135">
        <f>'Input data questionnaire'!AH57</f>
        <v>0</v>
      </c>
      <c r="AI57" s="135">
        <f>'Input data questionnaire'!AI57</f>
        <v>0</v>
      </c>
      <c r="AJ57" s="135">
        <f>'Input data questionnaire'!AJ57</f>
        <v>0</v>
      </c>
      <c r="AK57" s="135">
        <f>'Input data questionnaire'!AK57</f>
        <v>0</v>
      </c>
      <c r="AL57" s="135">
        <f>'Input data questionnaire'!AL57</f>
        <v>0</v>
      </c>
      <c r="AM57" s="135">
        <f>'Input data questionnaire'!AM57</f>
        <v>0</v>
      </c>
      <c r="AN57" s="135">
        <f>'Input data questionnaire'!AN57</f>
        <v>0</v>
      </c>
      <c r="AO57" s="135">
        <f>'Input data questionnaire'!AO57</f>
        <v>0</v>
      </c>
      <c r="AP57" s="135">
        <f>'Input data questionnaire'!AP57</f>
        <v>0</v>
      </c>
      <c r="AQ57" s="135">
        <f>'Input data questionnaire'!AQ57</f>
        <v>0</v>
      </c>
      <c r="AR57" s="135">
        <f>'Input data questionnaire'!AR57</f>
        <v>0</v>
      </c>
      <c r="AS57" s="135">
        <f>'Input data questionnaire'!AS57</f>
        <v>0</v>
      </c>
      <c r="AT57" s="135">
        <f>'Input data questionnaire'!AT57</f>
        <v>0</v>
      </c>
      <c r="AU57" s="135">
        <f>'Input data questionnaire'!AU57</f>
        <v>0</v>
      </c>
      <c r="AV57" s="135">
        <f>'Input data questionnaire'!AV57</f>
        <v>0</v>
      </c>
      <c r="AW57" s="135">
        <f>'Input data questionnaire'!AW57</f>
        <v>0</v>
      </c>
      <c r="AX57" s="135">
        <f>'Input data questionnaire'!AX57</f>
        <v>0</v>
      </c>
      <c r="AY57" s="135">
        <f>'Input data questionnaire'!AY57</f>
        <v>0</v>
      </c>
      <c r="AZ57" s="135">
        <f>'Input data questionnaire'!AZ57</f>
        <v>0</v>
      </c>
      <c r="BA57" s="135">
        <f>'Input data questionnaire'!BA57</f>
        <v>0</v>
      </c>
      <c r="BB57" s="135">
        <f>'Input data questionnaire'!BB57</f>
        <v>0</v>
      </c>
      <c r="BC57" s="135">
        <f>'Input data questionnaire'!BC57</f>
        <v>0</v>
      </c>
      <c r="BD57" s="135">
        <f>'Input data questionnaire'!BD57</f>
        <v>0</v>
      </c>
      <c r="BE57" s="135">
        <f>'Input data questionnaire'!BE57</f>
        <v>0</v>
      </c>
      <c r="BF57" s="135">
        <f>'Input data questionnaire'!BF57</f>
        <v>0</v>
      </c>
      <c r="BG57" s="135">
        <f>'Input data questionnaire'!BG57</f>
        <v>0</v>
      </c>
      <c r="BH57" s="135">
        <f>'Input data questionnaire'!BH57</f>
        <v>0</v>
      </c>
      <c r="BI57" s="135">
        <f>'Input data questionnaire'!BI57</f>
        <v>0</v>
      </c>
      <c r="BJ57" s="135">
        <f>'Input data questionnaire'!BJ57</f>
        <v>0</v>
      </c>
      <c r="BK57" s="135">
        <f>'Input data questionnaire'!BK57</f>
        <v>0</v>
      </c>
      <c r="BL57" s="135">
        <f>'Input data questionnaire'!BL57</f>
        <v>0</v>
      </c>
      <c r="BM57" s="135">
        <f>'Input data questionnaire'!BM57</f>
        <v>0</v>
      </c>
      <c r="BN57" s="135">
        <f>'Input data questionnaire'!BN57</f>
        <v>0</v>
      </c>
      <c r="BO57" s="135">
        <f>'Input data questionnaire'!BO57</f>
        <v>0</v>
      </c>
      <c r="BP57" s="135">
        <f>'Input data questionnaire'!BP57</f>
        <v>0</v>
      </c>
      <c r="BQ57" s="135">
        <f>'Input data questionnaire'!BQ57</f>
        <v>0</v>
      </c>
      <c r="BR57" s="135">
        <f>'Input data questionnaire'!BR57</f>
        <v>0</v>
      </c>
      <c r="BS57" s="135">
        <f>'Input data questionnaire'!BS57</f>
        <v>0</v>
      </c>
      <c r="BT57" s="135">
        <f>'Input data questionnaire'!BT57</f>
        <v>0</v>
      </c>
      <c r="BU57" s="135">
        <f>'Input data questionnaire'!BU57</f>
        <v>0</v>
      </c>
      <c r="BV57" s="135">
        <f>'Input data questionnaire'!BV57</f>
        <v>0</v>
      </c>
      <c r="BW57" s="135">
        <f>'Input data questionnaire'!BW57</f>
        <v>0</v>
      </c>
      <c r="BX57" s="135">
        <f>'Input data questionnaire'!BX57</f>
        <v>0</v>
      </c>
      <c r="BY57" s="135">
        <f>'Input data questionnaire'!BY57</f>
        <v>0</v>
      </c>
      <c r="BZ57" s="135">
        <f>'Input data questionnaire'!BZ57</f>
        <v>0</v>
      </c>
      <c r="CA57" s="135">
        <f>'Input data questionnaire'!CA57</f>
        <v>0</v>
      </c>
      <c r="CB57" s="135">
        <f>'Input data questionnaire'!CB57</f>
        <v>0</v>
      </c>
      <c r="CC57" s="135">
        <f>'Input data questionnaire'!CC57</f>
        <v>0</v>
      </c>
      <c r="CD57" s="135">
        <f>'Input data questionnaire'!CD57</f>
        <v>0</v>
      </c>
      <c r="CE57" s="135">
        <f>'Input data questionnaire'!CE57</f>
        <v>0</v>
      </c>
      <c r="CF57" s="135">
        <f>'Input data questionnaire'!CF57</f>
        <v>0</v>
      </c>
      <c r="CG57" s="135">
        <f>'Input data questionnaire'!CG57</f>
        <v>0</v>
      </c>
      <c r="CH57" s="135">
        <f>'Input data questionnaire'!CH57</f>
        <v>0</v>
      </c>
      <c r="CI57" s="135">
        <f>'Input data questionnaire'!CI57</f>
        <v>0</v>
      </c>
      <c r="CJ57" s="135">
        <f>'Input data questionnaire'!CJ57</f>
        <v>0</v>
      </c>
      <c r="CK57" s="135">
        <f>'Input data questionnaire'!CK57</f>
        <v>0</v>
      </c>
      <c r="CL57" s="135">
        <f>'Input data questionnaire'!CL57</f>
        <v>0</v>
      </c>
      <c r="CM57" s="135">
        <f>'Input data questionnaire'!CM57</f>
        <v>0</v>
      </c>
      <c r="CN57" s="135">
        <f>'Input data questionnaire'!CN57</f>
        <v>0</v>
      </c>
      <c r="CO57" s="135">
        <f>'Input data questionnaire'!CO57</f>
        <v>0</v>
      </c>
      <c r="CP57" s="135">
        <f>'Input data questionnaire'!CP57</f>
        <v>0</v>
      </c>
      <c r="CQ57" s="135">
        <f>'Input data questionnaire'!CQ57</f>
        <v>0</v>
      </c>
      <c r="CR57" s="135">
        <f>'Input data questionnaire'!CR57</f>
        <v>0</v>
      </c>
      <c r="CS57" s="135">
        <f>'Input data questionnaire'!CS57</f>
        <v>0</v>
      </c>
      <c r="CT57" s="135">
        <f>'Input data questionnaire'!CT57</f>
        <v>0</v>
      </c>
      <c r="CU57" s="135">
        <f>'Input data questionnaire'!CU57</f>
        <v>0</v>
      </c>
      <c r="CV57" s="135">
        <f>'Input data questionnaire'!CV57</f>
        <v>0</v>
      </c>
      <c r="CW57" s="135">
        <f>'Input data questionnaire'!CW57</f>
        <v>0</v>
      </c>
      <c r="CX57" s="135">
        <f>'Input data questionnaire'!CX57</f>
        <v>0</v>
      </c>
      <c r="CY57" s="135">
        <f>'Input data questionnaire'!CY57</f>
        <v>0</v>
      </c>
      <c r="CZ57" s="135">
        <f>'Input data questionnaire'!CZ57</f>
        <v>0</v>
      </c>
      <c r="DB57" s="10">
        <f t="shared" si="5"/>
        <v>0</v>
      </c>
      <c r="DC57" s="38">
        <f t="shared" si="2"/>
        <v>0</v>
      </c>
      <c r="DD57" s="10">
        <f t="shared" si="6"/>
        <v>0</v>
      </c>
      <c r="DF57" s="38">
        <f>'Input data questionnaire'!DB57</f>
        <v>0</v>
      </c>
      <c r="DH57" s="40" t="e">
        <f t="shared" si="3"/>
        <v>#DIV/0!</v>
      </c>
      <c r="DJ57" s="10"/>
      <c r="DK57" s="10"/>
      <c r="DL57" s="10"/>
      <c r="DN57" s="10"/>
      <c r="DR57" s="10"/>
      <c r="DS57" s="10"/>
      <c r="DT57" s="10"/>
      <c r="EC57" s="322" t="e">
        <f>IF(DH57&lt;=0.75,Recommondations!D59,"-")</f>
        <v>#DIV/0!</v>
      </c>
      <c r="ED57" s="322"/>
      <c r="EE57" s="322"/>
      <c r="EF57" s="322"/>
      <c r="EG57" s="322"/>
      <c r="EH57" s="322"/>
      <c r="EI57" s="322"/>
    </row>
    <row r="58" spans="1:155" s="28" customFormat="1" ht="35" customHeight="1" thickBot="1" x14ac:dyDescent="0.25">
      <c r="A58" s="342"/>
      <c r="B58" s="74"/>
      <c r="C58" s="75">
        <v>57</v>
      </c>
      <c r="D58" s="122" t="s">
        <v>62</v>
      </c>
      <c r="E58" s="135">
        <f>'Input data questionnaire'!E58</f>
        <v>0</v>
      </c>
      <c r="F58" s="135">
        <f>'Input data questionnaire'!F58</f>
        <v>0</v>
      </c>
      <c r="G58" s="135">
        <f>'Input data questionnaire'!G58</f>
        <v>0</v>
      </c>
      <c r="H58" s="135">
        <f>'Input data questionnaire'!H58</f>
        <v>0</v>
      </c>
      <c r="I58" s="135">
        <f>'Input data questionnaire'!I58</f>
        <v>0</v>
      </c>
      <c r="J58" s="135">
        <f>'Input data questionnaire'!J58</f>
        <v>0</v>
      </c>
      <c r="K58" s="135">
        <f>'Input data questionnaire'!K58</f>
        <v>0</v>
      </c>
      <c r="L58" s="135">
        <f>'Input data questionnaire'!L58</f>
        <v>0</v>
      </c>
      <c r="M58" s="135">
        <f>'Input data questionnaire'!M58</f>
        <v>0</v>
      </c>
      <c r="N58" s="135">
        <f>'Input data questionnaire'!N58</f>
        <v>0</v>
      </c>
      <c r="O58" s="135">
        <f>'Input data questionnaire'!O58</f>
        <v>0</v>
      </c>
      <c r="P58" s="135">
        <f>'Input data questionnaire'!P58</f>
        <v>0</v>
      </c>
      <c r="Q58" s="135">
        <f>'Input data questionnaire'!Q58</f>
        <v>0</v>
      </c>
      <c r="R58" s="135">
        <f>'Input data questionnaire'!R58</f>
        <v>0</v>
      </c>
      <c r="S58" s="135">
        <f>'Input data questionnaire'!S58</f>
        <v>0</v>
      </c>
      <c r="T58" s="135">
        <f>'Input data questionnaire'!T58</f>
        <v>0</v>
      </c>
      <c r="U58" s="135">
        <f>'Input data questionnaire'!U58</f>
        <v>0</v>
      </c>
      <c r="V58" s="135">
        <f>'Input data questionnaire'!V58</f>
        <v>0</v>
      </c>
      <c r="W58" s="135">
        <f>'Input data questionnaire'!W58</f>
        <v>0</v>
      </c>
      <c r="X58" s="135">
        <f>'Input data questionnaire'!X58</f>
        <v>0</v>
      </c>
      <c r="Y58" s="135">
        <f>'Input data questionnaire'!Y58</f>
        <v>0</v>
      </c>
      <c r="Z58" s="135">
        <f>'Input data questionnaire'!Z58</f>
        <v>0</v>
      </c>
      <c r="AA58" s="135">
        <f>'Input data questionnaire'!AA58</f>
        <v>0</v>
      </c>
      <c r="AB58" s="135">
        <f>'Input data questionnaire'!AB58</f>
        <v>0</v>
      </c>
      <c r="AC58" s="135">
        <f>'Input data questionnaire'!AC58</f>
        <v>0</v>
      </c>
      <c r="AD58" s="135">
        <f>'Input data questionnaire'!AD58</f>
        <v>0</v>
      </c>
      <c r="AE58" s="135">
        <f>'Input data questionnaire'!AE58</f>
        <v>0</v>
      </c>
      <c r="AF58" s="135">
        <f>'Input data questionnaire'!AF58</f>
        <v>0</v>
      </c>
      <c r="AG58" s="135">
        <f>'Input data questionnaire'!AG58</f>
        <v>0</v>
      </c>
      <c r="AH58" s="135">
        <f>'Input data questionnaire'!AH58</f>
        <v>0</v>
      </c>
      <c r="AI58" s="135">
        <f>'Input data questionnaire'!AI58</f>
        <v>0</v>
      </c>
      <c r="AJ58" s="135">
        <f>'Input data questionnaire'!AJ58</f>
        <v>0</v>
      </c>
      <c r="AK58" s="135">
        <f>'Input data questionnaire'!AK58</f>
        <v>0</v>
      </c>
      <c r="AL58" s="135">
        <f>'Input data questionnaire'!AL58</f>
        <v>0</v>
      </c>
      <c r="AM58" s="135">
        <f>'Input data questionnaire'!AM58</f>
        <v>0</v>
      </c>
      <c r="AN58" s="135">
        <f>'Input data questionnaire'!AN58</f>
        <v>0</v>
      </c>
      <c r="AO58" s="135">
        <f>'Input data questionnaire'!AO58</f>
        <v>0</v>
      </c>
      <c r="AP58" s="135">
        <f>'Input data questionnaire'!AP58</f>
        <v>0</v>
      </c>
      <c r="AQ58" s="135">
        <f>'Input data questionnaire'!AQ58</f>
        <v>0</v>
      </c>
      <c r="AR58" s="135">
        <f>'Input data questionnaire'!AR58</f>
        <v>0</v>
      </c>
      <c r="AS58" s="135">
        <f>'Input data questionnaire'!AS58</f>
        <v>0</v>
      </c>
      <c r="AT58" s="135">
        <f>'Input data questionnaire'!AT58</f>
        <v>0</v>
      </c>
      <c r="AU58" s="135">
        <f>'Input data questionnaire'!AU58</f>
        <v>0</v>
      </c>
      <c r="AV58" s="135">
        <f>'Input data questionnaire'!AV58</f>
        <v>0</v>
      </c>
      <c r="AW58" s="135">
        <f>'Input data questionnaire'!AW58</f>
        <v>0</v>
      </c>
      <c r="AX58" s="135">
        <f>'Input data questionnaire'!AX58</f>
        <v>0</v>
      </c>
      <c r="AY58" s="135">
        <f>'Input data questionnaire'!AY58</f>
        <v>0</v>
      </c>
      <c r="AZ58" s="135">
        <f>'Input data questionnaire'!AZ58</f>
        <v>0</v>
      </c>
      <c r="BA58" s="135">
        <f>'Input data questionnaire'!BA58</f>
        <v>0</v>
      </c>
      <c r="BB58" s="135">
        <f>'Input data questionnaire'!BB58</f>
        <v>0</v>
      </c>
      <c r="BC58" s="135">
        <f>'Input data questionnaire'!BC58</f>
        <v>0</v>
      </c>
      <c r="BD58" s="135">
        <f>'Input data questionnaire'!BD58</f>
        <v>0</v>
      </c>
      <c r="BE58" s="135">
        <f>'Input data questionnaire'!BE58</f>
        <v>0</v>
      </c>
      <c r="BF58" s="135">
        <f>'Input data questionnaire'!BF58</f>
        <v>0</v>
      </c>
      <c r="BG58" s="135">
        <f>'Input data questionnaire'!BG58</f>
        <v>0</v>
      </c>
      <c r="BH58" s="135">
        <f>'Input data questionnaire'!BH58</f>
        <v>0</v>
      </c>
      <c r="BI58" s="135">
        <f>'Input data questionnaire'!BI58</f>
        <v>0</v>
      </c>
      <c r="BJ58" s="135">
        <f>'Input data questionnaire'!BJ58</f>
        <v>0</v>
      </c>
      <c r="BK58" s="135">
        <f>'Input data questionnaire'!BK58</f>
        <v>0</v>
      </c>
      <c r="BL58" s="135">
        <f>'Input data questionnaire'!BL58</f>
        <v>0</v>
      </c>
      <c r="BM58" s="135">
        <f>'Input data questionnaire'!BM58</f>
        <v>0</v>
      </c>
      <c r="BN58" s="135">
        <f>'Input data questionnaire'!BN58</f>
        <v>0</v>
      </c>
      <c r="BO58" s="135">
        <f>'Input data questionnaire'!BO58</f>
        <v>0</v>
      </c>
      <c r="BP58" s="135">
        <f>'Input data questionnaire'!BP58</f>
        <v>0</v>
      </c>
      <c r="BQ58" s="135">
        <f>'Input data questionnaire'!BQ58</f>
        <v>0</v>
      </c>
      <c r="BR58" s="135">
        <f>'Input data questionnaire'!BR58</f>
        <v>0</v>
      </c>
      <c r="BS58" s="135">
        <f>'Input data questionnaire'!BS58</f>
        <v>0</v>
      </c>
      <c r="BT58" s="135">
        <f>'Input data questionnaire'!BT58</f>
        <v>0</v>
      </c>
      <c r="BU58" s="135">
        <f>'Input data questionnaire'!BU58</f>
        <v>0</v>
      </c>
      <c r="BV58" s="135">
        <f>'Input data questionnaire'!BV58</f>
        <v>0</v>
      </c>
      <c r="BW58" s="135">
        <f>'Input data questionnaire'!BW58</f>
        <v>0</v>
      </c>
      <c r="BX58" s="135">
        <f>'Input data questionnaire'!BX58</f>
        <v>0</v>
      </c>
      <c r="BY58" s="135">
        <f>'Input data questionnaire'!BY58</f>
        <v>0</v>
      </c>
      <c r="BZ58" s="135">
        <f>'Input data questionnaire'!BZ58</f>
        <v>0</v>
      </c>
      <c r="CA58" s="135">
        <f>'Input data questionnaire'!CA58</f>
        <v>0</v>
      </c>
      <c r="CB58" s="135">
        <f>'Input data questionnaire'!CB58</f>
        <v>0</v>
      </c>
      <c r="CC58" s="135">
        <f>'Input data questionnaire'!CC58</f>
        <v>0</v>
      </c>
      <c r="CD58" s="135">
        <f>'Input data questionnaire'!CD58</f>
        <v>0</v>
      </c>
      <c r="CE58" s="135">
        <f>'Input data questionnaire'!CE58</f>
        <v>0</v>
      </c>
      <c r="CF58" s="135">
        <f>'Input data questionnaire'!CF58</f>
        <v>0</v>
      </c>
      <c r="CG58" s="135">
        <f>'Input data questionnaire'!CG58</f>
        <v>0</v>
      </c>
      <c r="CH58" s="135">
        <f>'Input data questionnaire'!CH58</f>
        <v>0</v>
      </c>
      <c r="CI58" s="135">
        <f>'Input data questionnaire'!CI58</f>
        <v>0</v>
      </c>
      <c r="CJ58" s="135">
        <f>'Input data questionnaire'!CJ58</f>
        <v>0</v>
      </c>
      <c r="CK58" s="135">
        <f>'Input data questionnaire'!CK58</f>
        <v>0</v>
      </c>
      <c r="CL58" s="135">
        <f>'Input data questionnaire'!CL58</f>
        <v>0</v>
      </c>
      <c r="CM58" s="135">
        <f>'Input data questionnaire'!CM58</f>
        <v>0</v>
      </c>
      <c r="CN58" s="135">
        <f>'Input data questionnaire'!CN58</f>
        <v>0</v>
      </c>
      <c r="CO58" s="135">
        <f>'Input data questionnaire'!CO58</f>
        <v>0</v>
      </c>
      <c r="CP58" s="135">
        <f>'Input data questionnaire'!CP58</f>
        <v>0</v>
      </c>
      <c r="CQ58" s="135">
        <f>'Input data questionnaire'!CQ58</f>
        <v>0</v>
      </c>
      <c r="CR58" s="135">
        <f>'Input data questionnaire'!CR58</f>
        <v>0</v>
      </c>
      <c r="CS58" s="135">
        <f>'Input data questionnaire'!CS58</f>
        <v>0</v>
      </c>
      <c r="CT58" s="135">
        <f>'Input data questionnaire'!CT58</f>
        <v>0</v>
      </c>
      <c r="CU58" s="135">
        <f>'Input data questionnaire'!CU58</f>
        <v>0</v>
      </c>
      <c r="CV58" s="135">
        <f>'Input data questionnaire'!CV58</f>
        <v>0</v>
      </c>
      <c r="CW58" s="135">
        <f>'Input data questionnaire'!CW58</f>
        <v>0</v>
      </c>
      <c r="CX58" s="135">
        <f>'Input data questionnaire'!CX58</f>
        <v>0</v>
      </c>
      <c r="CY58" s="135">
        <f>'Input data questionnaire'!CY58</f>
        <v>0</v>
      </c>
      <c r="CZ58" s="135">
        <f>'Input data questionnaire'!CZ58</f>
        <v>0</v>
      </c>
      <c r="DB58" s="10">
        <f t="shared" si="5"/>
        <v>0</v>
      </c>
      <c r="DC58" s="38">
        <f t="shared" si="2"/>
        <v>0</v>
      </c>
      <c r="DD58" s="10">
        <f t="shared" si="6"/>
        <v>0</v>
      </c>
      <c r="DF58" s="38">
        <f>'Input data questionnaire'!DB58</f>
        <v>0</v>
      </c>
      <c r="DH58" s="40" t="e">
        <f t="shared" si="3"/>
        <v>#DIV/0!</v>
      </c>
      <c r="DJ58" s="37" t="e">
        <f>AVERAGE(DH56:DH58)</f>
        <v>#DIV/0!</v>
      </c>
      <c r="DK58" s="10"/>
      <c r="DL58" s="40" t="e">
        <f>IF(DJ58&gt;=0.75,1,0)</f>
        <v>#DIV/0!</v>
      </c>
      <c r="DN58" s="10"/>
      <c r="DR58" s="10"/>
      <c r="DS58" s="10"/>
      <c r="DT58" s="10">
        <v>4</v>
      </c>
      <c r="DV58" s="70" t="e">
        <f>SUM(DL58+DN58)*DT58</f>
        <v>#DIV/0!</v>
      </c>
      <c r="EC58" s="322" t="e">
        <f>IF(DH58&lt;=0.75,Recommondations!D60,"-")</f>
        <v>#DIV/0!</v>
      </c>
      <c r="ED58" s="322"/>
      <c r="EE58" s="322"/>
      <c r="EF58" s="322"/>
      <c r="EG58" s="322"/>
      <c r="EH58" s="322"/>
      <c r="EI58" s="322"/>
    </row>
    <row r="59" spans="1:155" s="28" customFormat="1" ht="35" customHeight="1" x14ac:dyDescent="0.2">
      <c r="A59" s="345" t="s">
        <v>193</v>
      </c>
      <c r="B59" s="76"/>
      <c r="C59" s="10">
        <v>58</v>
      </c>
      <c r="D59" s="69" t="s">
        <v>64</v>
      </c>
      <c r="E59" s="135">
        <f>'Input data questionnaire'!E59</f>
        <v>0</v>
      </c>
      <c r="F59" s="135">
        <f>'Input data questionnaire'!F59</f>
        <v>0</v>
      </c>
      <c r="G59" s="135">
        <f>'Input data questionnaire'!G59</f>
        <v>0</v>
      </c>
      <c r="H59" s="135">
        <f>'Input data questionnaire'!H59</f>
        <v>0</v>
      </c>
      <c r="I59" s="135">
        <f>'Input data questionnaire'!I59</f>
        <v>0</v>
      </c>
      <c r="J59" s="135">
        <f>'Input data questionnaire'!J59</f>
        <v>0</v>
      </c>
      <c r="K59" s="135">
        <f>'Input data questionnaire'!K59</f>
        <v>0</v>
      </c>
      <c r="L59" s="135">
        <f>'Input data questionnaire'!L59</f>
        <v>0</v>
      </c>
      <c r="M59" s="135">
        <f>'Input data questionnaire'!M59</f>
        <v>0</v>
      </c>
      <c r="N59" s="135">
        <f>'Input data questionnaire'!N59</f>
        <v>0</v>
      </c>
      <c r="O59" s="135">
        <f>'Input data questionnaire'!O59</f>
        <v>0</v>
      </c>
      <c r="P59" s="135">
        <f>'Input data questionnaire'!P59</f>
        <v>0</v>
      </c>
      <c r="Q59" s="135">
        <f>'Input data questionnaire'!Q59</f>
        <v>0</v>
      </c>
      <c r="R59" s="135">
        <f>'Input data questionnaire'!R59</f>
        <v>0</v>
      </c>
      <c r="S59" s="135">
        <f>'Input data questionnaire'!S59</f>
        <v>0</v>
      </c>
      <c r="T59" s="135">
        <f>'Input data questionnaire'!T59</f>
        <v>0</v>
      </c>
      <c r="U59" s="135">
        <f>'Input data questionnaire'!U59</f>
        <v>0</v>
      </c>
      <c r="V59" s="135">
        <f>'Input data questionnaire'!V59</f>
        <v>0</v>
      </c>
      <c r="W59" s="135">
        <f>'Input data questionnaire'!W59</f>
        <v>0</v>
      </c>
      <c r="X59" s="135">
        <f>'Input data questionnaire'!X59</f>
        <v>0</v>
      </c>
      <c r="Y59" s="135">
        <f>'Input data questionnaire'!Y59</f>
        <v>0</v>
      </c>
      <c r="Z59" s="135">
        <f>'Input data questionnaire'!Z59</f>
        <v>0</v>
      </c>
      <c r="AA59" s="135">
        <f>'Input data questionnaire'!AA59</f>
        <v>0</v>
      </c>
      <c r="AB59" s="135">
        <f>'Input data questionnaire'!AB59</f>
        <v>0</v>
      </c>
      <c r="AC59" s="135">
        <f>'Input data questionnaire'!AC59</f>
        <v>0</v>
      </c>
      <c r="AD59" s="135">
        <f>'Input data questionnaire'!AD59</f>
        <v>0</v>
      </c>
      <c r="AE59" s="135">
        <f>'Input data questionnaire'!AE59</f>
        <v>0</v>
      </c>
      <c r="AF59" s="135">
        <f>'Input data questionnaire'!AF59</f>
        <v>0</v>
      </c>
      <c r="AG59" s="135">
        <f>'Input data questionnaire'!AG59</f>
        <v>0</v>
      </c>
      <c r="AH59" s="135">
        <f>'Input data questionnaire'!AH59</f>
        <v>0</v>
      </c>
      <c r="AI59" s="135">
        <f>'Input data questionnaire'!AI59</f>
        <v>0</v>
      </c>
      <c r="AJ59" s="135">
        <f>'Input data questionnaire'!AJ59</f>
        <v>0</v>
      </c>
      <c r="AK59" s="135">
        <f>'Input data questionnaire'!AK59</f>
        <v>0</v>
      </c>
      <c r="AL59" s="135">
        <f>'Input data questionnaire'!AL59</f>
        <v>0</v>
      </c>
      <c r="AM59" s="135">
        <f>'Input data questionnaire'!AM59</f>
        <v>0</v>
      </c>
      <c r="AN59" s="135">
        <f>'Input data questionnaire'!AN59</f>
        <v>0</v>
      </c>
      <c r="AO59" s="135">
        <f>'Input data questionnaire'!AO59</f>
        <v>0</v>
      </c>
      <c r="AP59" s="135">
        <f>'Input data questionnaire'!AP59</f>
        <v>0</v>
      </c>
      <c r="AQ59" s="135">
        <f>'Input data questionnaire'!AQ59</f>
        <v>0</v>
      </c>
      <c r="AR59" s="135">
        <f>'Input data questionnaire'!AR59</f>
        <v>0</v>
      </c>
      <c r="AS59" s="135">
        <f>'Input data questionnaire'!AS59</f>
        <v>0</v>
      </c>
      <c r="AT59" s="135">
        <f>'Input data questionnaire'!AT59</f>
        <v>0</v>
      </c>
      <c r="AU59" s="135">
        <f>'Input data questionnaire'!AU59</f>
        <v>0</v>
      </c>
      <c r="AV59" s="135">
        <f>'Input data questionnaire'!AV59</f>
        <v>0</v>
      </c>
      <c r="AW59" s="135">
        <f>'Input data questionnaire'!AW59</f>
        <v>0</v>
      </c>
      <c r="AX59" s="135">
        <f>'Input data questionnaire'!AX59</f>
        <v>0</v>
      </c>
      <c r="AY59" s="135">
        <f>'Input data questionnaire'!AY59</f>
        <v>0</v>
      </c>
      <c r="AZ59" s="135">
        <f>'Input data questionnaire'!AZ59</f>
        <v>0</v>
      </c>
      <c r="BA59" s="135">
        <f>'Input data questionnaire'!BA59</f>
        <v>0</v>
      </c>
      <c r="BB59" s="135">
        <f>'Input data questionnaire'!BB59</f>
        <v>0</v>
      </c>
      <c r="BC59" s="135">
        <f>'Input data questionnaire'!BC59</f>
        <v>0</v>
      </c>
      <c r="BD59" s="135">
        <f>'Input data questionnaire'!BD59</f>
        <v>0</v>
      </c>
      <c r="BE59" s="135">
        <f>'Input data questionnaire'!BE59</f>
        <v>0</v>
      </c>
      <c r="BF59" s="135">
        <f>'Input data questionnaire'!BF59</f>
        <v>0</v>
      </c>
      <c r="BG59" s="135">
        <f>'Input data questionnaire'!BG59</f>
        <v>0</v>
      </c>
      <c r="BH59" s="135">
        <f>'Input data questionnaire'!BH59</f>
        <v>0</v>
      </c>
      <c r="BI59" s="135">
        <f>'Input data questionnaire'!BI59</f>
        <v>0</v>
      </c>
      <c r="BJ59" s="135">
        <f>'Input data questionnaire'!BJ59</f>
        <v>0</v>
      </c>
      <c r="BK59" s="135">
        <f>'Input data questionnaire'!BK59</f>
        <v>0</v>
      </c>
      <c r="BL59" s="135">
        <f>'Input data questionnaire'!BL59</f>
        <v>0</v>
      </c>
      <c r="BM59" s="135">
        <f>'Input data questionnaire'!BM59</f>
        <v>0</v>
      </c>
      <c r="BN59" s="135">
        <f>'Input data questionnaire'!BN59</f>
        <v>0</v>
      </c>
      <c r="BO59" s="135">
        <f>'Input data questionnaire'!BO59</f>
        <v>0</v>
      </c>
      <c r="BP59" s="135">
        <f>'Input data questionnaire'!BP59</f>
        <v>0</v>
      </c>
      <c r="BQ59" s="135">
        <f>'Input data questionnaire'!BQ59</f>
        <v>0</v>
      </c>
      <c r="BR59" s="135">
        <f>'Input data questionnaire'!BR59</f>
        <v>0</v>
      </c>
      <c r="BS59" s="135">
        <f>'Input data questionnaire'!BS59</f>
        <v>0</v>
      </c>
      <c r="BT59" s="135">
        <f>'Input data questionnaire'!BT59</f>
        <v>0</v>
      </c>
      <c r="BU59" s="135">
        <f>'Input data questionnaire'!BU59</f>
        <v>0</v>
      </c>
      <c r="BV59" s="135">
        <f>'Input data questionnaire'!BV59</f>
        <v>0</v>
      </c>
      <c r="BW59" s="135">
        <f>'Input data questionnaire'!BW59</f>
        <v>0</v>
      </c>
      <c r="BX59" s="135">
        <f>'Input data questionnaire'!BX59</f>
        <v>0</v>
      </c>
      <c r="BY59" s="135">
        <f>'Input data questionnaire'!BY59</f>
        <v>0</v>
      </c>
      <c r="BZ59" s="135">
        <f>'Input data questionnaire'!BZ59</f>
        <v>0</v>
      </c>
      <c r="CA59" s="135">
        <f>'Input data questionnaire'!CA59</f>
        <v>0</v>
      </c>
      <c r="CB59" s="135">
        <f>'Input data questionnaire'!CB59</f>
        <v>0</v>
      </c>
      <c r="CC59" s="135">
        <f>'Input data questionnaire'!CC59</f>
        <v>0</v>
      </c>
      <c r="CD59" s="135">
        <f>'Input data questionnaire'!CD59</f>
        <v>0</v>
      </c>
      <c r="CE59" s="135">
        <f>'Input data questionnaire'!CE59</f>
        <v>0</v>
      </c>
      <c r="CF59" s="135">
        <f>'Input data questionnaire'!CF59</f>
        <v>0</v>
      </c>
      <c r="CG59" s="135">
        <f>'Input data questionnaire'!CG59</f>
        <v>0</v>
      </c>
      <c r="CH59" s="135">
        <f>'Input data questionnaire'!CH59</f>
        <v>0</v>
      </c>
      <c r="CI59" s="135">
        <f>'Input data questionnaire'!CI59</f>
        <v>0</v>
      </c>
      <c r="CJ59" s="135">
        <f>'Input data questionnaire'!CJ59</f>
        <v>0</v>
      </c>
      <c r="CK59" s="135">
        <f>'Input data questionnaire'!CK59</f>
        <v>0</v>
      </c>
      <c r="CL59" s="135">
        <f>'Input data questionnaire'!CL59</f>
        <v>0</v>
      </c>
      <c r="CM59" s="135">
        <f>'Input data questionnaire'!CM59</f>
        <v>0</v>
      </c>
      <c r="CN59" s="135">
        <f>'Input data questionnaire'!CN59</f>
        <v>0</v>
      </c>
      <c r="CO59" s="135">
        <f>'Input data questionnaire'!CO59</f>
        <v>0</v>
      </c>
      <c r="CP59" s="135">
        <f>'Input data questionnaire'!CP59</f>
        <v>0</v>
      </c>
      <c r="CQ59" s="135">
        <f>'Input data questionnaire'!CQ59</f>
        <v>0</v>
      </c>
      <c r="CR59" s="135">
        <f>'Input data questionnaire'!CR59</f>
        <v>0</v>
      </c>
      <c r="CS59" s="135">
        <f>'Input data questionnaire'!CS59</f>
        <v>0</v>
      </c>
      <c r="CT59" s="135">
        <f>'Input data questionnaire'!CT59</f>
        <v>0</v>
      </c>
      <c r="CU59" s="135">
        <f>'Input data questionnaire'!CU59</f>
        <v>0</v>
      </c>
      <c r="CV59" s="135">
        <f>'Input data questionnaire'!CV59</f>
        <v>0</v>
      </c>
      <c r="CW59" s="135">
        <f>'Input data questionnaire'!CW59</f>
        <v>0</v>
      </c>
      <c r="CX59" s="135">
        <f>'Input data questionnaire'!CX59</f>
        <v>0</v>
      </c>
      <c r="CY59" s="135">
        <f>'Input data questionnaire'!CY59</f>
        <v>0</v>
      </c>
      <c r="CZ59" s="135">
        <f>'Input data questionnaire'!CZ59</f>
        <v>0</v>
      </c>
      <c r="DB59" s="10">
        <f t="shared" si="5"/>
        <v>0</v>
      </c>
      <c r="DC59" s="38">
        <f t="shared" si="2"/>
        <v>0</v>
      </c>
      <c r="DD59" s="10">
        <f t="shared" si="6"/>
        <v>0</v>
      </c>
      <c r="DF59" s="38">
        <f>'Input data questionnaire'!DB59</f>
        <v>0</v>
      </c>
      <c r="DH59" s="40" t="e">
        <f t="shared" si="3"/>
        <v>#DIV/0!</v>
      </c>
      <c r="DJ59" s="40"/>
      <c r="DK59" s="10"/>
      <c r="DL59" s="40"/>
      <c r="DN59" s="40"/>
      <c r="DP59" s="45"/>
      <c r="DQ59" s="45"/>
      <c r="DR59" s="40"/>
      <c r="DS59" s="10"/>
      <c r="DT59" s="10"/>
      <c r="DV59" s="73"/>
      <c r="EC59" s="322" t="e">
        <f>IF(DH59&lt;=0.75,Recommondations!D61,"-")</f>
        <v>#DIV/0!</v>
      </c>
      <c r="ED59" s="322"/>
      <c r="EE59" s="322"/>
      <c r="EF59" s="322"/>
      <c r="EG59" s="322"/>
      <c r="EH59" s="322"/>
      <c r="EI59" s="322"/>
    </row>
    <row r="60" spans="1:155" s="28" customFormat="1" ht="35" customHeight="1" x14ac:dyDescent="0.2">
      <c r="A60" s="346"/>
      <c r="B60" s="68"/>
      <c r="C60" s="10">
        <v>59</v>
      </c>
      <c r="D60" s="69" t="s">
        <v>65</v>
      </c>
      <c r="E60" s="135">
        <f>'Input data questionnaire'!E60</f>
        <v>0</v>
      </c>
      <c r="F60" s="135">
        <f>'Input data questionnaire'!F60</f>
        <v>0</v>
      </c>
      <c r="G60" s="135">
        <f>'Input data questionnaire'!G60</f>
        <v>0</v>
      </c>
      <c r="H60" s="135">
        <f>'Input data questionnaire'!H60</f>
        <v>0</v>
      </c>
      <c r="I60" s="135">
        <f>'Input data questionnaire'!I60</f>
        <v>0</v>
      </c>
      <c r="J60" s="135">
        <f>'Input data questionnaire'!J60</f>
        <v>0</v>
      </c>
      <c r="K60" s="135">
        <f>'Input data questionnaire'!K60</f>
        <v>0</v>
      </c>
      <c r="L60" s="135">
        <f>'Input data questionnaire'!L60</f>
        <v>0</v>
      </c>
      <c r="M60" s="135">
        <f>'Input data questionnaire'!M60</f>
        <v>0</v>
      </c>
      <c r="N60" s="135">
        <f>'Input data questionnaire'!N60</f>
        <v>0</v>
      </c>
      <c r="O60" s="135">
        <f>'Input data questionnaire'!O60</f>
        <v>0</v>
      </c>
      <c r="P60" s="135">
        <f>'Input data questionnaire'!P60</f>
        <v>0</v>
      </c>
      <c r="Q60" s="135">
        <f>'Input data questionnaire'!Q60</f>
        <v>0</v>
      </c>
      <c r="R60" s="135">
        <f>'Input data questionnaire'!R60</f>
        <v>0</v>
      </c>
      <c r="S60" s="135">
        <f>'Input data questionnaire'!S60</f>
        <v>0</v>
      </c>
      <c r="T60" s="135">
        <f>'Input data questionnaire'!T60</f>
        <v>0</v>
      </c>
      <c r="U60" s="135">
        <f>'Input data questionnaire'!U60</f>
        <v>0</v>
      </c>
      <c r="V60" s="135">
        <f>'Input data questionnaire'!V60</f>
        <v>0</v>
      </c>
      <c r="W60" s="135">
        <f>'Input data questionnaire'!W60</f>
        <v>0</v>
      </c>
      <c r="X60" s="135">
        <f>'Input data questionnaire'!X60</f>
        <v>0</v>
      </c>
      <c r="Y60" s="135">
        <f>'Input data questionnaire'!Y60</f>
        <v>0</v>
      </c>
      <c r="Z60" s="135">
        <f>'Input data questionnaire'!Z60</f>
        <v>0</v>
      </c>
      <c r="AA60" s="135">
        <f>'Input data questionnaire'!AA60</f>
        <v>0</v>
      </c>
      <c r="AB60" s="135">
        <f>'Input data questionnaire'!AB60</f>
        <v>0</v>
      </c>
      <c r="AC60" s="135">
        <f>'Input data questionnaire'!AC60</f>
        <v>0</v>
      </c>
      <c r="AD60" s="135">
        <f>'Input data questionnaire'!AD60</f>
        <v>0</v>
      </c>
      <c r="AE60" s="135">
        <f>'Input data questionnaire'!AE60</f>
        <v>0</v>
      </c>
      <c r="AF60" s="135">
        <f>'Input data questionnaire'!AF60</f>
        <v>0</v>
      </c>
      <c r="AG60" s="135">
        <f>'Input data questionnaire'!AG60</f>
        <v>0</v>
      </c>
      <c r="AH60" s="135">
        <f>'Input data questionnaire'!AH60</f>
        <v>0</v>
      </c>
      <c r="AI60" s="135">
        <f>'Input data questionnaire'!AI60</f>
        <v>0</v>
      </c>
      <c r="AJ60" s="135">
        <f>'Input data questionnaire'!AJ60</f>
        <v>0</v>
      </c>
      <c r="AK60" s="135">
        <f>'Input data questionnaire'!AK60</f>
        <v>0</v>
      </c>
      <c r="AL60" s="135">
        <f>'Input data questionnaire'!AL60</f>
        <v>0</v>
      </c>
      <c r="AM60" s="135">
        <f>'Input data questionnaire'!AM60</f>
        <v>0</v>
      </c>
      <c r="AN60" s="135">
        <f>'Input data questionnaire'!AN60</f>
        <v>0</v>
      </c>
      <c r="AO60" s="135">
        <f>'Input data questionnaire'!AO60</f>
        <v>0</v>
      </c>
      <c r="AP60" s="135">
        <f>'Input data questionnaire'!AP60</f>
        <v>0</v>
      </c>
      <c r="AQ60" s="135">
        <f>'Input data questionnaire'!AQ60</f>
        <v>0</v>
      </c>
      <c r="AR60" s="135">
        <f>'Input data questionnaire'!AR60</f>
        <v>0</v>
      </c>
      <c r="AS60" s="135">
        <f>'Input data questionnaire'!AS60</f>
        <v>0</v>
      </c>
      <c r="AT60" s="135">
        <f>'Input data questionnaire'!AT60</f>
        <v>0</v>
      </c>
      <c r="AU60" s="135">
        <f>'Input data questionnaire'!AU60</f>
        <v>0</v>
      </c>
      <c r="AV60" s="135">
        <f>'Input data questionnaire'!AV60</f>
        <v>0</v>
      </c>
      <c r="AW60" s="135">
        <f>'Input data questionnaire'!AW60</f>
        <v>0</v>
      </c>
      <c r="AX60" s="135">
        <f>'Input data questionnaire'!AX60</f>
        <v>0</v>
      </c>
      <c r="AY60" s="135">
        <f>'Input data questionnaire'!AY60</f>
        <v>0</v>
      </c>
      <c r="AZ60" s="135">
        <f>'Input data questionnaire'!AZ60</f>
        <v>0</v>
      </c>
      <c r="BA60" s="135">
        <f>'Input data questionnaire'!BA60</f>
        <v>0</v>
      </c>
      <c r="BB60" s="135">
        <f>'Input data questionnaire'!BB60</f>
        <v>0</v>
      </c>
      <c r="BC60" s="135">
        <f>'Input data questionnaire'!BC60</f>
        <v>0</v>
      </c>
      <c r="BD60" s="135">
        <f>'Input data questionnaire'!BD60</f>
        <v>0</v>
      </c>
      <c r="BE60" s="135">
        <f>'Input data questionnaire'!BE60</f>
        <v>0</v>
      </c>
      <c r="BF60" s="135">
        <f>'Input data questionnaire'!BF60</f>
        <v>0</v>
      </c>
      <c r="BG60" s="135">
        <f>'Input data questionnaire'!BG60</f>
        <v>0</v>
      </c>
      <c r="BH60" s="135">
        <f>'Input data questionnaire'!BH60</f>
        <v>0</v>
      </c>
      <c r="BI60" s="135">
        <f>'Input data questionnaire'!BI60</f>
        <v>0</v>
      </c>
      <c r="BJ60" s="135">
        <f>'Input data questionnaire'!BJ60</f>
        <v>0</v>
      </c>
      <c r="BK60" s="135">
        <f>'Input data questionnaire'!BK60</f>
        <v>0</v>
      </c>
      <c r="BL60" s="135">
        <f>'Input data questionnaire'!BL60</f>
        <v>0</v>
      </c>
      <c r="BM60" s="135">
        <f>'Input data questionnaire'!BM60</f>
        <v>0</v>
      </c>
      <c r="BN60" s="135">
        <f>'Input data questionnaire'!BN60</f>
        <v>0</v>
      </c>
      <c r="BO60" s="135">
        <f>'Input data questionnaire'!BO60</f>
        <v>0</v>
      </c>
      <c r="BP60" s="135">
        <f>'Input data questionnaire'!BP60</f>
        <v>0</v>
      </c>
      <c r="BQ60" s="135">
        <f>'Input data questionnaire'!BQ60</f>
        <v>0</v>
      </c>
      <c r="BR60" s="135">
        <f>'Input data questionnaire'!BR60</f>
        <v>0</v>
      </c>
      <c r="BS60" s="135">
        <f>'Input data questionnaire'!BS60</f>
        <v>0</v>
      </c>
      <c r="BT60" s="135">
        <f>'Input data questionnaire'!BT60</f>
        <v>0</v>
      </c>
      <c r="BU60" s="135">
        <f>'Input data questionnaire'!BU60</f>
        <v>0</v>
      </c>
      <c r="BV60" s="135">
        <f>'Input data questionnaire'!BV60</f>
        <v>0</v>
      </c>
      <c r="BW60" s="135">
        <f>'Input data questionnaire'!BW60</f>
        <v>0</v>
      </c>
      <c r="BX60" s="135">
        <f>'Input data questionnaire'!BX60</f>
        <v>0</v>
      </c>
      <c r="BY60" s="135">
        <f>'Input data questionnaire'!BY60</f>
        <v>0</v>
      </c>
      <c r="BZ60" s="135">
        <f>'Input data questionnaire'!BZ60</f>
        <v>0</v>
      </c>
      <c r="CA60" s="135">
        <f>'Input data questionnaire'!CA60</f>
        <v>0</v>
      </c>
      <c r="CB60" s="135">
        <f>'Input data questionnaire'!CB60</f>
        <v>0</v>
      </c>
      <c r="CC60" s="135">
        <f>'Input data questionnaire'!CC60</f>
        <v>0</v>
      </c>
      <c r="CD60" s="135">
        <f>'Input data questionnaire'!CD60</f>
        <v>0</v>
      </c>
      <c r="CE60" s="135">
        <f>'Input data questionnaire'!CE60</f>
        <v>0</v>
      </c>
      <c r="CF60" s="135">
        <f>'Input data questionnaire'!CF60</f>
        <v>0</v>
      </c>
      <c r="CG60" s="135">
        <f>'Input data questionnaire'!CG60</f>
        <v>0</v>
      </c>
      <c r="CH60" s="135">
        <f>'Input data questionnaire'!CH60</f>
        <v>0</v>
      </c>
      <c r="CI60" s="135">
        <f>'Input data questionnaire'!CI60</f>
        <v>0</v>
      </c>
      <c r="CJ60" s="135">
        <f>'Input data questionnaire'!CJ60</f>
        <v>0</v>
      </c>
      <c r="CK60" s="135">
        <f>'Input data questionnaire'!CK60</f>
        <v>0</v>
      </c>
      <c r="CL60" s="135">
        <f>'Input data questionnaire'!CL60</f>
        <v>0</v>
      </c>
      <c r="CM60" s="135">
        <f>'Input data questionnaire'!CM60</f>
        <v>0</v>
      </c>
      <c r="CN60" s="135">
        <f>'Input data questionnaire'!CN60</f>
        <v>0</v>
      </c>
      <c r="CO60" s="135">
        <f>'Input data questionnaire'!CO60</f>
        <v>0</v>
      </c>
      <c r="CP60" s="135">
        <f>'Input data questionnaire'!CP60</f>
        <v>0</v>
      </c>
      <c r="CQ60" s="135">
        <f>'Input data questionnaire'!CQ60</f>
        <v>0</v>
      </c>
      <c r="CR60" s="135">
        <f>'Input data questionnaire'!CR60</f>
        <v>0</v>
      </c>
      <c r="CS60" s="135">
        <f>'Input data questionnaire'!CS60</f>
        <v>0</v>
      </c>
      <c r="CT60" s="135">
        <f>'Input data questionnaire'!CT60</f>
        <v>0</v>
      </c>
      <c r="CU60" s="135">
        <f>'Input data questionnaire'!CU60</f>
        <v>0</v>
      </c>
      <c r="CV60" s="135">
        <f>'Input data questionnaire'!CV60</f>
        <v>0</v>
      </c>
      <c r="CW60" s="135">
        <f>'Input data questionnaire'!CW60</f>
        <v>0</v>
      </c>
      <c r="CX60" s="135">
        <f>'Input data questionnaire'!CX60</f>
        <v>0</v>
      </c>
      <c r="CY60" s="135">
        <f>'Input data questionnaire'!CY60</f>
        <v>0</v>
      </c>
      <c r="CZ60" s="135">
        <f>'Input data questionnaire'!CZ60</f>
        <v>0</v>
      </c>
      <c r="DB60" s="10">
        <f t="shared" si="5"/>
        <v>0</v>
      </c>
      <c r="DC60" s="38">
        <f t="shared" si="2"/>
        <v>0</v>
      </c>
      <c r="DD60" s="10">
        <f t="shared" si="6"/>
        <v>0</v>
      </c>
      <c r="DF60" s="38">
        <f>'Input data questionnaire'!DB60</f>
        <v>0</v>
      </c>
      <c r="DH60" s="40" t="e">
        <f t="shared" si="3"/>
        <v>#DIV/0!</v>
      </c>
      <c r="DJ60" s="10"/>
      <c r="DK60" s="10"/>
      <c r="DL60" s="10"/>
      <c r="DN60" s="10"/>
      <c r="DR60" s="10"/>
      <c r="DS60" s="10"/>
      <c r="DT60" s="10"/>
      <c r="EC60" s="322" t="e">
        <f>IF(DH60&lt;=0.75,Recommondations!D62,"-")</f>
        <v>#DIV/0!</v>
      </c>
      <c r="ED60" s="322"/>
      <c r="EE60" s="322"/>
      <c r="EF60" s="322"/>
      <c r="EG60" s="322"/>
      <c r="EH60" s="322"/>
      <c r="EI60" s="322"/>
    </row>
    <row r="61" spans="1:155" s="28" customFormat="1" ht="35" customHeight="1" x14ac:dyDescent="0.2">
      <c r="A61" s="346"/>
      <c r="B61" s="68"/>
      <c r="C61" s="10">
        <v>60</v>
      </c>
      <c r="D61" s="69" t="s">
        <v>66</v>
      </c>
      <c r="E61" s="135">
        <f>'Input data questionnaire'!E61</f>
        <v>0</v>
      </c>
      <c r="F61" s="135">
        <f>'Input data questionnaire'!F61</f>
        <v>0</v>
      </c>
      <c r="G61" s="135">
        <f>'Input data questionnaire'!G61</f>
        <v>0</v>
      </c>
      <c r="H61" s="135">
        <f>'Input data questionnaire'!H61</f>
        <v>0</v>
      </c>
      <c r="I61" s="135">
        <f>'Input data questionnaire'!I61</f>
        <v>0</v>
      </c>
      <c r="J61" s="135">
        <f>'Input data questionnaire'!J61</f>
        <v>0</v>
      </c>
      <c r="K61" s="135">
        <f>'Input data questionnaire'!K61</f>
        <v>0</v>
      </c>
      <c r="L61" s="135">
        <f>'Input data questionnaire'!L61</f>
        <v>0</v>
      </c>
      <c r="M61" s="135">
        <f>'Input data questionnaire'!M61</f>
        <v>0</v>
      </c>
      <c r="N61" s="135">
        <f>'Input data questionnaire'!N61</f>
        <v>0</v>
      </c>
      <c r="O61" s="135">
        <f>'Input data questionnaire'!O61</f>
        <v>0</v>
      </c>
      <c r="P61" s="135">
        <f>'Input data questionnaire'!P61</f>
        <v>0</v>
      </c>
      <c r="Q61" s="135">
        <f>'Input data questionnaire'!Q61</f>
        <v>0</v>
      </c>
      <c r="R61" s="135">
        <f>'Input data questionnaire'!R61</f>
        <v>0</v>
      </c>
      <c r="S61" s="135">
        <f>'Input data questionnaire'!S61</f>
        <v>0</v>
      </c>
      <c r="T61" s="135">
        <f>'Input data questionnaire'!T61</f>
        <v>0</v>
      </c>
      <c r="U61" s="135">
        <f>'Input data questionnaire'!U61</f>
        <v>0</v>
      </c>
      <c r="V61" s="135">
        <f>'Input data questionnaire'!V61</f>
        <v>0</v>
      </c>
      <c r="W61" s="135">
        <f>'Input data questionnaire'!W61</f>
        <v>0</v>
      </c>
      <c r="X61" s="135">
        <f>'Input data questionnaire'!X61</f>
        <v>0</v>
      </c>
      <c r="Y61" s="135">
        <f>'Input data questionnaire'!Y61</f>
        <v>0</v>
      </c>
      <c r="Z61" s="135">
        <f>'Input data questionnaire'!Z61</f>
        <v>0</v>
      </c>
      <c r="AA61" s="135">
        <f>'Input data questionnaire'!AA61</f>
        <v>0</v>
      </c>
      <c r="AB61" s="135">
        <f>'Input data questionnaire'!AB61</f>
        <v>0</v>
      </c>
      <c r="AC61" s="135">
        <f>'Input data questionnaire'!AC61</f>
        <v>0</v>
      </c>
      <c r="AD61" s="135">
        <f>'Input data questionnaire'!AD61</f>
        <v>0</v>
      </c>
      <c r="AE61" s="135">
        <f>'Input data questionnaire'!AE61</f>
        <v>0</v>
      </c>
      <c r="AF61" s="135">
        <f>'Input data questionnaire'!AF61</f>
        <v>0</v>
      </c>
      <c r="AG61" s="135">
        <f>'Input data questionnaire'!AG61</f>
        <v>0</v>
      </c>
      <c r="AH61" s="135">
        <f>'Input data questionnaire'!AH61</f>
        <v>0</v>
      </c>
      <c r="AI61" s="135">
        <f>'Input data questionnaire'!AI61</f>
        <v>0</v>
      </c>
      <c r="AJ61" s="135">
        <f>'Input data questionnaire'!AJ61</f>
        <v>0</v>
      </c>
      <c r="AK61" s="135">
        <f>'Input data questionnaire'!AK61</f>
        <v>0</v>
      </c>
      <c r="AL61" s="135">
        <f>'Input data questionnaire'!AL61</f>
        <v>0</v>
      </c>
      <c r="AM61" s="135">
        <f>'Input data questionnaire'!AM61</f>
        <v>0</v>
      </c>
      <c r="AN61" s="135">
        <f>'Input data questionnaire'!AN61</f>
        <v>0</v>
      </c>
      <c r="AO61" s="135">
        <f>'Input data questionnaire'!AO61</f>
        <v>0</v>
      </c>
      <c r="AP61" s="135">
        <f>'Input data questionnaire'!AP61</f>
        <v>0</v>
      </c>
      <c r="AQ61" s="135">
        <f>'Input data questionnaire'!AQ61</f>
        <v>0</v>
      </c>
      <c r="AR61" s="135">
        <f>'Input data questionnaire'!AR61</f>
        <v>0</v>
      </c>
      <c r="AS61" s="135">
        <f>'Input data questionnaire'!AS61</f>
        <v>0</v>
      </c>
      <c r="AT61" s="135">
        <f>'Input data questionnaire'!AT61</f>
        <v>0</v>
      </c>
      <c r="AU61" s="135">
        <f>'Input data questionnaire'!AU61</f>
        <v>0</v>
      </c>
      <c r="AV61" s="135">
        <f>'Input data questionnaire'!AV61</f>
        <v>0</v>
      </c>
      <c r="AW61" s="135">
        <f>'Input data questionnaire'!AW61</f>
        <v>0</v>
      </c>
      <c r="AX61" s="135">
        <f>'Input data questionnaire'!AX61</f>
        <v>0</v>
      </c>
      <c r="AY61" s="135">
        <f>'Input data questionnaire'!AY61</f>
        <v>0</v>
      </c>
      <c r="AZ61" s="135">
        <f>'Input data questionnaire'!AZ61</f>
        <v>0</v>
      </c>
      <c r="BA61" s="135">
        <f>'Input data questionnaire'!BA61</f>
        <v>0</v>
      </c>
      <c r="BB61" s="135">
        <f>'Input data questionnaire'!BB61</f>
        <v>0</v>
      </c>
      <c r="BC61" s="135">
        <f>'Input data questionnaire'!BC61</f>
        <v>0</v>
      </c>
      <c r="BD61" s="135">
        <f>'Input data questionnaire'!BD61</f>
        <v>0</v>
      </c>
      <c r="BE61" s="135">
        <f>'Input data questionnaire'!BE61</f>
        <v>0</v>
      </c>
      <c r="BF61" s="135">
        <f>'Input data questionnaire'!BF61</f>
        <v>0</v>
      </c>
      <c r="BG61" s="135">
        <f>'Input data questionnaire'!BG61</f>
        <v>0</v>
      </c>
      <c r="BH61" s="135">
        <f>'Input data questionnaire'!BH61</f>
        <v>0</v>
      </c>
      <c r="BI61" s="135">
        <f>'Input data questionnaire'!BI61</f>
        <v>0</v>
      </c>
      <c r="BJ61" s="135">
        <f>'Input data questionnaire'!BJ61</f>
        <v>0</v>
      </c>
      <c r="BK61" s="135">
        <f>'Input data questionnaire'!BK61</f>
        <v>0</v>
      </c>
      <c r="BL61" s="135">
        <f>'Input data questionnaire'!BL61</f>
        <v>0</v>
      </c>
      <c r="BM61" s="135">
        <f>'Input data questionnaire'!BM61</f>
        <v>0</v>
      </c>
      <c r="BN61" s="135">
        <f>'Input data questionnaire'!BN61</f>
        <v>0</v>
      </c>
      <c r="BO61" s="135">
        <f>'Input data questionnaire'!BO61</f>
        <v>0</v>
      </c>
      <c r="BP61" s="135">
        <f>'Input data questionnaire'!BP61</f>
        <v>0</v>
      </c>
      <c r="BQ61" s="135">
        <f>'Input data questionnaire'!BQ61</f>
        <v>0</v>
      </c>
      <c r="BR61" s="135">
        <f>'Input data questionnaire'!BR61</f>
        <v>0</v>
      </c>
      <c r="BS61" s="135">
        <f>'Input data questionnaire'!BS61</f>
        <v>0</v>
      </c>
      <c r="BT61" s="135">
        <f>'Input data questionnaire'!BT61</f>
        <v>0</v>
      </c>
      <c r="BU61" s="135">
        <f>'Input data questionnaire'!BU61</f>
        <v>0</v>
      </c>
      <c r="BV61" s="135">
        <f>'Input data questionnaire'!BV61</f>
        <v>0</v>
      </c>
      <c r="BW61" s="135">
        <f>'Input data questionnaire'!BW61</f>
        <v>0</v>
      </c>
      <c r="BX61" s="135">
        <f>'Input data questionnaire'!BX61</f>
        <v>0</v>
      </c>
      <c r="BY61" s="135">
        <f>'Input data questionnaire'!BY61</f>
        <v>0</v>
      </c>
      <c r="BZ61" s="135">
        <f>'Input data questionnaire'!BZ61</f>
        <v>0</v>
      </c>
      <c r="CA61" s="135">
        <f>'Input data questionnaire'!CA61</f>
        <v>0</v>
      </c>
      <c r="CB61" s="135">
        <f>'Input data questionnaire'!CB61</f>
        <v>0</v>
      </c>
      <c r="CC61" s="135">
        <f>'Input data questionnaire'!CC61</f>
        <v>0</v>
      </c>
      <c r="CD61" s="135">
        <f>'Input data questionnaire'!CD61</f>
        <v>0</v>
      </c>
      <c r="CE61" s="135">
        <f>'Input data questionnaire'!CE61</f>
        <v>0</v>
      </c>
      <c r="CF61" s="135">
        <f>'Input data questionnaire'!CF61</f>
        <v>0</v>
      </c>
      <c r="CG61" s="135">
        <f>'Input data questionnaire'!CG61</f>
        <v>0</v>
      </c>
      <c r="CH61" s="135">
        <f>'Input data questionnaire'!CH61</f>
        <v>0</v>
      </c>
      <c r="CI61" s="135">
        <f>'Input data questionnaire'!CI61</f>
        <v>0</v>
      </c>
      <c r="CJ61" s="135">
        <f>'Input data questionnaire'!CJ61</f>
        <v>0</v>
      </c>
      <c r="CK61" s="135">
        <f>'Input data questionnaire'!CK61</f>
        <v>0</v>
      </c>
      <c r="CL61" s="135">
        <f>'Input data questionnaire'!CL61</f>
        <v>0</v>
      </c>
      <c r="CM61" s="135">
        <f>'Input data questionnaire'!CM61</f>
        <v>0</v>
      </c>
      <c r="CN61" s="135">
        <f>'Input data questionnaire'!CN61</f>
        <v>0</v>
      </c>
      <c r="CO61" s="135">
        <f>'Input data questionnaire'!CO61</f>
        <v>0</v>
      </c>
      <c r="CP61" s="135">
        <f>'Input data questionnaire'!CP61</f>
        <v>0</v>
      </c>
      <c r="CQ61" s="135">
        <f>'Input data questionnaire'!CQ61</f>
        <v>0</v>
      </c>
      <c r="CR61" s="135">
        <f>'Input data questionnaire'!CR61</f>
        <v>0</v>
      </c>
      <c r="CS61" s="135">
        <f>'Input data questionnaire'!CS61</f>
        <v>0</v>
      </c>
      <c r="CT61" s="135">
        <f>'Input data questionnaire'!CT61</f>
        <v>0</v>
      </c>
      <c r="CU61" s="135">
        <f>'Input data questionnaire'!CU61</f>
        <v>0</v>
      </c>
      <c r="CV61" s="135">
        <f>'Input data questionnaire'!CV61</f>
        <v>0</v>
      </c>
      <c r="CW61" s="135">
        <f>'Input data questionnaire'!CW61</f>
        <v>0</v>
      </c>
      <c r="CX61" s="135">
        <f>'Input data questionnaire'!CX61</f>
        <v>0</v>
      </c>
      <c r="CY61" s="135">
        <f>'Input data questionnaire'!CY61</f>
        <v>0</v>
      </c>
      <c r="CZ61" s="135">
        <f>'Input data questionnaire'!CZ61</f>
        <v>0</v>
      </c>
      <c r="DB61" s="10">
        <f t="shared" si="5"/>
        <v>0</v>
      </c>
      <c r="DC61" s="38">
        <f t="shared" si="2"/>
        <v>0</v>
      </c>
      <c r="DD61" s="10">
        <f t="shared" si="6"/>
        <v>0</v>
      </c>
      <c r="DF61" s="38">
        <f>'Input data questionnaire'!DB61</f>
        <v>0</v>
      </c>
      <c r="DH61" s="40" t="e">
        <f t="shared" si="3"/>
        <v>#DIV/0!</v>
      </c>
      <c r="DJ61" s="37" t="e">
        <f>AVERAGE(DH59:DH61)</f>
        <v>#DIV/0!</v>
      </c>
      <c r="DK61" s="10"/>
      <c r="DL61" s="40" t="e">
        <f>IF(DJ61&gt;=0.75,1,0)</f>
        <v>#DIV/0!</v>
      </c>
      <c r="DN61" s="40"/>
      <c r="DP61" s="45"/>
      <c r="DQ61" s="45"/>
      <c r="DR61" s="40"/>
      <c r="DS61" s="10"/>
      <c r="DT61" s="10">
        <v>4</v>
      </c>
      <c r="DV61" s="70" t="e">
        <f>SUM(DL61+DN61+DP61+DQ61+DR61)*DT61</f>
        <v>#DIV/0!</v>
      </c>
      <c r="EC61" s="322" t="e">
        <f>IF(DH61&lt;=0.75,Recommondations!D63,"-")</f>
        <v>#DIV/0!</v>
      </c>
      <c r="ED61" s="322"/>
      <c r="EE61" s="322"/>
      <c r="EF61" s="322"/>
      <c r="EG61" s="322"/>
      <c r="EH61" s="322"/>
      <c r="EI61" s="322"/>
    </row>
    <row r="62" spans="1:155" s="28" customFormat="1" ht="35" customHeight="1" x14ac:dyDescent="0.2">
      <c r="A62" s="346"/>
      <c r="B62" s="68"/>
      <c r="C62" s="10">
        <v>61</v>
      </c>
      <c r="D62" s="69" t="s">
        <v>67</v>
      </c>
      <c r="E62" s="135">
        <f>'Input data questionnaire'!E62</f>
        <v>0</v>
      </c>
      <c r="F62" s="135">
        <f>'Input data questionnaire'!F62</f>
        <v>0</v>
      </c>
      <c r="G62" s="135">
        <f>'Input data questionnaire'!G62</f>
        <v>0</v>
      </c>
      <c r="H62" s="135">
        <f>'Input data questionnaire'!H62</f>
        <v>0</v>
      </c>
      <c r="I62" s="135">
        <f>'Input data questionnaire'!I62</f>
        <v>0</v>
      </c>
      <c r="J62" s="135">
        <f>'Input data questionnaire'!J62</f>
        <v>0</v>
      </c>
      <c r="K62" s="135">
        <f>'Input data questionnaire'!K62</f>
        <v>0</v>
      </c>
      <c r="L62" s="135">
        <f>'Input data questionnaire'!L62</f>
        <v>0</v>
      </c>
      <c r="M62" s="135">
        <f>'Input data questionnaire'!M62</f>
        <v>0</v>
      </c>
      <c r="N62" s="135">
        <f>'Input data questionnaire'!N62</f>
        <v>0</v>
      </c>
      <c r="O62" s="135">
        <f>'Input data questionnaire'!O62</f>
        <v>0</v>
      </c>
      <c r="P62" s="135">
        <f>'Input data questionnaire'!P62</f>
        <v>0</v>
      </c>
      <c r="Q62" s="135">
        <f>'Input data questionnaire'!Q62</f>
        <v>0</v>
      </c>
      <c r="R62" s="135">
        <f>'Input data questionnaire'!R62</f>
        <v>0</v>
      </c>
      <c r="S62" s="135">
        <f>'Input data questionnaire'!S62</f>
        <v>0</v>
      </c>
      <c r="T62" s="135">
        <f>'Input data questionnaire'!T62</f>
        <v>0</v>
      </c>
      <c r="U62" s="135">
        <f>'Input data questionnaire'!U62</f>
        <v>0</v>
      </c>
      <c r="V62" s="135">
        <f>'Input data questionnaire'!V62</f>
        <v>0</v>
      </c>
      <c r="W62" s="135">
        <f>'Input data questionnaire'!W62</f>
        <v>0</v>
      </c>
      <c r="X62" s="135">
        <f>'Input data questionnaire'!X62</f>
        <v>0</v>
      </c>
      <c r="Y62" s="135">
        <f>'Input data questionnaire'!Y62</f>
        <v>0</v>
      </c>
      <c r="Z62" s="135">
        <f>'Input data questionnaire'!Z62</f>
        <v>0</v>
      </c>
      <c r="AA62" s="135">
        <f>'Input data questionnaire'!AA62</f>
        <v>0</v>
      </c>
      <c r="AB62" s="135">
        <f>'Input data questionnaire'!AB62</f>
        <v>0</v>
      </c>
      <c r="AC62" s="135">
        <f>'Input data questionnaire'!AC62</f>
        <v>0</v>
      </c>
      <c r="AD62" s="135">
        <f>'Input data questionnaire'!AD62</f>
        <v>0</v>
      </c>
      <c r="AE62" s="135">
        <f>'Input data questionnaire'!AE62</f>
        <v>0</v>
      </c>
      <c r="AF62" s="135">
        <f>'Input data questionnaire'!AF62</f>
        <v>0</v>
      </c>
      <c r="AG62" s="135">
        <f>'Input data questionnaire'!AG62</f>
        <v>0</v>
      </c>
      <c r="AH62" s="135">
        <f>'Input data questionnaire'!AH62</f>
        <v>0</v>
      </c>
      <c r="AI62" s="135">
        <f>'Input data questionnaire'!AI62</f>
        <v>0</v>
      </c>
      <c r="AJ62" s="135">
        <f>'Input data questionnaire'!AJ62</f>
        <v>0</v>
      </c>
      <c r="AK62" s="135">
        <f>'Input data questionnaire'!AK62</f>
        <v>0</v>
      </c>
      <c r="AL62" s="135">
        <f>'Input data questionnaire'!AL62</f>
        <v>0</v>
      </c>
      <c r="AM62" s="135">
        <f>'Input data questionnaire'!AM62</f>
        <v>0</v>
      </c>
      <c r="AN62" s="135">
        <f>'Input data questionnaire'!AN62</f>
        <v>0</v>
      </c>
      <c r="AO62" s="135">
        <f>'Input data questionnaire'!AO62</f>
        <v>0</v>
      </c>
      <c r="AP62" s="135">
        <f>'Input data questionnaire'!AP62</f>
        <v>0</v>
      </c>
      <c r="AQ62" s="135">
        <f>'Input data questionnaire'!AQ62</f>
        <v>0</v>
      </c>
      <c r="AR62" s="135">
        <f>'Input data questionnaire'!AR62</f>
        <v>0</v>
      </c>
      <c r="AS62" s="135">
        <f>'Input data questionnaire'!AS62</f>
        <v>0</v>
      </c>
      <c r="AT62" s="135">
        <f>'Input data questionnaire'!AT62</f>
        <v>0</v>
      </c>
      <c r="AU62" s="135">
        <f>'Input data questionnaire'!AU62</f>
        <v>0</v>
      </c>
      <c r="AV62" s="135">
        <f>'Input data questionnaire'!AV62</f>
        <v>0</v>
      </c>
      <c r="AW62" s="135">
        <f>'Input data questionnaire'!AW62</f>
        <v>0</v>
      </c>
      <c r="AX62" s="135">
        <f>'Input data questionnaire'!AX62</f>
        <v>0</v>
      </c>
      <c r="AY62" s="135">
        <f>'Input data questionnaire'!AY62</f>
        <v>0</v>
      </c>
      <c r="AZ62" s="135">
        <f>'Input data questionnaire'!AZ62</f>
        <v>0</v>
      </c>
      <c r="BA62" s="135">
        <f>'Input data questionnaire'!BA62</f>
        <v>0</v>
      </c>
      <c r="BB62" s="135">
        <f>'Input data questionnaire'!BB62</f>
        <v>0</v>
      </c>
      <c r="BC62" s="135">
        <f>'Input data questionnaire'!BC62</f>
        <v>0</v>
      </c>
      <c r="BD62" s="135">
        <f>'Input data questionnaire'!BD62</f>
        <v>0</v>
      </c>
      <c r="BE62" s="135">
        <f>'Input data questionnaire'!BE62</f>
        <v>0</v>
      </c>
      <c r="BF62" s="135">
        <f>'Input data questionnaire'!BF62</f>
        <v>0</v>
      </c>
      <c r="BG62" s="135">
        <f>'Input data questionnaire'!BG62</f>
        <v>0</v>
      </c>
      <c r="BH62" s="135">
        <f>'Input data questionnaire'!BH62</f>
        <v>0</v>
      </c>
      <c r="BI62" s="135">
        <f>'Input data questionnaire'!BI62</f>
        <v>0</v>
      </c>
      <c r="BJ62" s="135">
        <f>'Input data questionnaire'!BJ62</f>
        <v>0</v>
      </c>
      <c r="BK62" s="135">
        <f>'Input data questionnaire'!BK62</f>
        <v>0</v>
      </c>
      <c r="BL62" s="135">
        <f>'Input data questionnaire'!BL62</f>
        <v>0</v>
      </c>
      <c r="BM62" s="135">
        <f>'Input data questionnaire'!BM62</f>
        <v>0</v>
      </c>
      <c r="BN62" s="135">
        <f>'Input data questionnaire'!BN62</f>
        <v>0</v>
      </c>
      <c r="BO62" s="135">
        <f>'Input data questionnaire'!BO62</f>
        <v>0</v>
      </c>
      <c r="BP62" s="135">
        <f>'Input data questionnaire'!BP62</f>
        <v>0</v>
      </c>
      <c r="BQ62" s="135">
        <f>'Input data questionnaire'!BQ62</f>
        <v>0</v>
      </c>
      <c r="BR62" s="135">
        <f>'Input data questionnaire'!BR62</f>
        <v>0</v>
      </c>
      <c r="BS62" s="135">
        <f>'Input data questionnaire'!BS62</f>
        <v>0</v>
      </c>
      <c r="BT62" s="135">
        <f>'Input data questionnaire'!BT62</f>
        <v>0</v>
      </c>
      <c r="BU62" s="135">
        <f>'Input data questionnaire'!BU62</f>
        <v>0</v>
      </c>
      <c r="BV62" s="135">
        <f>'Input data questionnaire'!BV62</f>
        <v>0</v>
      </c>
      <c r="BW62" s="135">
        <f>'Input data questionnaire'!BW62</f>
        <v>0</v>
      </c>
      <c r="BX62" s="135">
        <f>'Input data questionnaire'!BX62</f>
        <v>0</v>
      </c>
      <c r="BY62" s="135">
        <f>'Input data questionnaire'!BY62</f>
        <v>0</v>
      </c>
      <c r="BZ62" s="135">
        <f>'Input data questionnaire'!BZ62</f>
        <v>0</v>
      </c>
      <c r="CA62" s="135">
        <f>'Input data questionnaire'!CA62</f>
        <v>0</v>
      </c>
      <c r="CB62" s="135">
        <f>'Input data questionnaire'!CB62</f>
        <v>0</v>
      </c>
      <c r="CC62" s="135">
        <f>'Input data questionnaire'!CC62</f>
        <v>0</v>
      </c>
      <c r="CD62" s="135">
        <f>'Input data questionnaire'!CD62</f>
        <v>0</v>
      </c>
      <c r="CE62" s="135">
        <f>'Input data questionnaire'!CE62</f>
        <v>0</v>
      </c>
      <c r="CF62" s="135">
        <f>'Input data questionnaire'!CF62</f>
        <v>0</v>
      </c>
      <c r="CG62" s="135">
        <f>'Input data questionnaire'!CG62</f>
        <v>0</v>
      </c>
      <c r="CH62" s="135">
        <f>'Input data questionnaire'!CH62</f>
        <v>0</v>
      </c>
      <c r="CI62" s="135">
        <f>'Input data questionnaire'!CI62</f>
        <v>0</v>
      </c>
      <c r="CJ62" s="135">
        <f>'Input data questionnaire'!CJ62</f>
        <v>0</v>
      </c>
      <c r="CK62" s="135">
        <f>'Input data questionnaire'!CK62</f>
        <v>0</v>
      </c>
      <c r="CL62" s="135">
        <f>'Input data questionnaire'!CL62</f>
        <v>0</v>
      </c>
      <c r="CM62" s="135">
        <f>'Input data questionnaire'!CM62</f>
        <v>0</v>
      </c>
      <c r="CN62" s="135">
        <f>'Input data questionnaire'!CN62</f>
        <v>0</v>
      </c>
      <c r="CO62" s="135">
        <f>'Input data questionnaire'!CO62</f>
        <v>0</v>
      </c>
      <c r="CP62" s="135">
        <f>'Input data questionnaire'!CP62</f>
        <v>0</v>
      </c>
      <c r="CQ62" s="135">
        <f>'Input data questionnaire'!CQ62</f>
        <v>0</v>
      </c>
      <c r="CR62" s="135">
        <f>'Input data questionnaire'!CR62</f>
        <v>0</v>
      </c>
      <c r="CS62" s="135">
        <f>'Input data questionnaire'!CS62</f>
        <v>0</v>
      </c>
      <c r="CT62" s="135">
        <f>'Input data questionnaire'!CT62</f>
        <v>0</v>
      </c>
      <c r="CU62" s="135">
        <f>'Input data questionnaire'!CU62</f>
        <v>0</v>
      </c>
      <c r="CV62" s="135">
        <f>'Input data questionnaire'!CV62</f>
        <v>0</v>
      </c>
      <c r="CW62" s="135">
        <f>'Input data questionnaire'!CW62</f>
        <v>0</v>
      </c>
      <c r="CX62" s="135">
        <f>'Input data questionnaire'!CX62</f>
        <v>0</v>
      </c>
      <c r="CY62" s="135">
        <f>'Input data questionnaire'!CY62</f>
        <v>0</v>
      </c>
      <c r="CZ62" s="135">
        <f>'Input data questionnaire'!CZ62</f>
        <v>0</v>
      </c>
      <c r="DB62" s="10">
        <f t="shared" si="5"/>
        <v>0</v>
      </c>
      <c r="DC62" s="38">
        <f t="shared" si="2"/>
        <v>0</v>
      </c>
      <c r="DD62" s="10">
        <f t="shared" si="6"/>
        <v>0</v>
      </c>
      <c r="DF62" s="38">
        <f>'Input data questionnaire'!DB62</f>
        <v>0</v>
      </c>
      <c r="DH62" s="40" t="e">
        <f t="shared" si="3"/>
        <v>#DIV/0!</v>
      </c>
      <c r="DJ62" s="37" t="e">
        <f>AVERAGE(DH62)</f>
        <v>#DIV/0!</v>
      </c>
      <c r="DK62" s="10"/>
      <c r="DL62" s="40" t="e">
        <f>IF(DJ62&gt;=0.75,1,0)</f>
        <v>#DIV/0!</v>
      </c>
      <c r="DN62" s="40">
        <f>IF('Review Doc'!D18="X",1,0)</f>
        <v>0</v>
      </c>
      <c r="DP62" s="321" t="e">
        <f>'Review Results'!L8</f>
        <v>#DIV/0!</v>
      </c>
      <c r="DQ62" s="321"/>
      <c r="DR62" s="321"/>
      <c r="DS62" s="10"/>
      <c r="DT62" s="10">
        <v>1.3340000000000001</v>
      </c>
      <c r="DV62" s="70" t="e">
        <f>SUM(DL62+DN62+DP62+DQ62+DR62)*DT62</f>
        <v>#DIV/0!</v>
      </c>
      <c r="DY62" s="147" t="e">
        <f>'Review Doc'!J18</f>
        <v>#DIV/0!</v>
      </c>
      <c r="DZ62" s="147"/>
      <c r="EA62" s="149" t="e">
        <f>'Review Results'!L8</f>
        <v>#DIV/0!</v>
      </c>
      <c r="EC62" s="322" t="e">
        <f>IF(DH62&lt;=0.75,Recommondations!D64,"-")</f>
        <v>#DIV/0!</v>
      </c>
      <c r="ED62" s="322"/>
      <c r="EE62" s="322"/>
      <c r="EF62" s="322"/>
      <c r="EG62" s="322"/>
      <c r="EH62" s="322"/>
      <c r="EI62" s="322"/>
      <c r="EK62" s="326" t="e">
        <f>IF(DY62&lt;1,Recommondations!H19,"-")</f>
        <v>#DIV/0!</v>
      </c>
      <c r="EL62" s="327"/>
      <c r="EM62" s="327"/>
      <c r="EN62" s="327"/>
      <c r="EO62" s="327"/>
      <c r="EP62" s="327"/>
      <c r="EQ62" s="328"/>
      <c r="ES62" s="325" t="e">
        <f>IF(EA62&lt;1,Recommondations!K9,"-")</f>
        <v>#DIV/0!</v>
      </c>
      <c r="ET62" s="325"/>
      <c r="EU62" s="325"/>
      <c r="EV62" s="325"/>
      <c r="EW62" s="325"/>
      <c r="EX62" s="325"/>
      <c r="EY62" s="325"/>
    </row>
    <row r="63" spans="1:155" s="28" customFormat="1" ht="35" customHeight="1" x14ac:dyDescent="0.2">
      <c r="A63" s="346"/>
      <c r="B63" s="68"/>
      <c r="C63" s="10">
        <v>62</v>
      </c>
      <c r="D63" s="69" t="s">
        <v>68</v>
      </c>
      <c r="E63" s="135">
        <f>'Input data questionnaire'!E63</f>
        <v>0</v>
      </c>
      <c r="F63" s="135">
        <f>'Input data questionnaire'!F63</f>
        <v>0</v>
      </c>
      <c r="G63" s="135">
        <f>'Input data questionnaire'!G63</f>
        <v>0</v>
      </c>
      <c r="H63" s="135">
        <f>'Input data questionnaire'!H63</f>
        <v>0</v>
      </c>
      <c r="I63" s="135">
        <f>'Input data questionnaire'!I63</f>
        <v>0</v>
      </c>
      <c r="J63" s="135">
        <f>'Input data questionnaire'!J63</f>
        <v>0</v>
      </c>
      <c r="K63" s="135">
        <f>'Input data questionnaire'!K63</f>
        <v>0</v>
      </c>
      <c r="L63" s="135">
        <f>'Input data questionnaire'!L63</f>
        <v>0</v>
      </c>
      <c r="M63" s="135">
        <f>'Input data questionnaire'!M63</f>
        <v>0</v>
      </c>
      <c r="N63" s="135">
        <f>'Input data questionnaire'!N63</f>
        <v>0</v>
      </c>
      <c r="O63" s="135">
        <f>'Input data questionnaire'!O63</f>
        <v>0</v>
      </c>
      <c r="P63" s="135">
        <f>'Input data questionnaire'!P63</f>
        <v>0</v>
      </c>
      <c r="Q63" s="135">
        <f>'Input data questionnaire'!Q63</f>
        <v>0</v>
      </c>
      <c r="R63" s="135">
        <f>'Input data questionnaire'!R63</f>
        <v>0</v>
      </c>
      <c r="S63" s="135">
        <f>'Input data questionnaire'!S63</f>
        <v>0</v>
      </c>
      <c r="T63" s="135">
        <f>'Input data questionnaire'!T63</f>
        <v>0</v>
      </c>
      <c r="U63" s="135">
        <f>'Input data questionnaire'!U63</f>
        <v>0</v>
      </c>
      <c r="V63" s="135">
        <f>'Input data questionnaire'!V63</f>
        <v>0</v>
      </c>
      <c r="W63" s="135">
        <f>'Input data questionnaire'!W63</f>
        <v>0</v>
      </c>
      <c r="X63" s="135">
        <f>'Input data questionnaire'!X63</f>
        <v>0</v>
      </c>
      <c r="Y63" s="135">
        <f>'Input data questionnaire'!Y63</f>
        <v>0</v>
      </c>
      <c r="Z63" s="135">
        <f>'Input data questionnaire'!Z63</f>
        <v>0</v>
      </c>
      <c r="AA63" s="135">
        <f>'Input data questionnaire'!AA63</f>
        <v>0</v>
      </c>
      <c r="AB63" s="135">
        <f>'Input data questionnaire'!AB63</f>
        <v>0</v>
      </c>
      <c r="AC63" s="135">
        <f>'Input data questionnaire'!AC63</f>
        <v>0</v>
      </c>
      <c r="AD63" s="135">
        <f>'Input data questionnaire'!AD63</f>
        <v>0</v>
      </c>
      <c r="AE63" s="135">
        <f>'Input data questionnaire'!AE63</f>
        <v>0</v>
      </c>
      <c r="AF63" s="135">
        <f>'Input data questionnaire'!AF63</f>
        <v>0</v>
      </c>
      <c r="AG63" s="135">
        <f>'Input data questionnaire'!AG63</f>
        <v>0</v>
      </c>
      <c r="AH63" s="135">
        <f>'Input data questionnaire'!AH63</f>
        <v>0</v>
      </c>
      <c r="AI63" s="135">
        <f>'Input data questionnaire'!AI63</f>
        <v>0</v>
      </c>
      <c r="AJ63" s="135">
        <f>'Input data questionnaire'!AJ63</f>
        <v>0</v>
      </c>
      <c r="AK63" s="135">
        <f>'Input data questionnaire'!AK63</f>
        <v>0</v>
      </c>
      <c r="AL63" s="135">
        <f>'Input data questionnaire'!AL63</f>
        <v>0</v>
      </c>
      <c r="AM63" s="135">
        <f>'Input data questionnaire'!AM63</f>
        <v>0</v>
      </c>
      <c r="AN63" s="135">
        <f>'Input data questionnaire'!AN63</f>
        <v>0</v>
      </c>
      <c r="AO63" s="135">
        <f>'Input data questionnaire'!AO63</f>
        <v>0</v>
      </c>
      <c r="AP63" s="135">
        <f>'Input data questionnaire'!AP63</f>
        <v>0</v>
      </c>
      <c r="AQ63" s="135">
        <f>'Input data questionnaire'!AQ63</f>
        <v>0</v>
      </c>
      <c r="AR63" s="135">
        <f>'Input data questionnaire'!AR63</f>
        <v>0</v>
      </c>
      <c r="AS63" s="135">
        <f>'Input data questionnaire'!AS63</f>
        <v>0</v>
      </c>
      <c r="AT63" s="135">
        <f>'Input data questionnaire'!AT63</f>
        <v>0</v>
      </c>
      <c r="AU63" s="135">
        <f>'Input data questionnaire'!AU63</f>
        <v>0</v>
      </c>
      <c r="AV63" s="135">
        <f>'Input data questionnaire'!AV63</f>
        <v>0</v>
      </c>
      <c r="AW63" s="135">
        <f>'Input data questionnaire'!AW63</f>
        <v>0</v>
      </c>
      <c r="AX63" s="135">
        <f>'Input data questionnaire'!AX63</f>
        <v>0</v>
      </c>
      <c r="AY63" s="135">
        <f>'Input data questionnaire'!AY63</f>
        <v>0</v>
      </c>
      <c r="AZ63" s="135">
        <f>'Input data questionnaire'!AZ63</f>
        <v>0</v>
      </c>
      <c r="BA63" s="135">
        <f>'Input data questionnaire'!BA63</f>
        <v>0</v>
      </c>
      <c r="BB63" s="135">
        <f>'Input data questionnaire'!BB63</f>
        <v>0</v>
      </c>
      <c r="BC63" s="135">
        <f>'Input data questionnaire'!BC63</f>
        <v>0</v>
      </c>
      <c r="BD63" s="135">
        <f>'Input data questionnaire'!BD63</f>
        <v>0</v>
      </c>
      <c r="BE63" s="135">
        <f>'Input data questionnaire'!BE63</f>
        <v>0</v>
      </c>
      <c r="BF63" s="135">
        <f>'Input data questionnaire'!BF63</f>
        <v>0</v>
      </c>
      <c r="BG63" s="135">
        <f>'Input data questionnaire'!BG63</f>
        <v>0</v>
      </c>
      <c r="BH63" s="135">
        <f>'Input data questionnaire'!BH63</f>
        <v>0</v>
      </c>
      <c r="BI63" s="135">
        <f>'Input data questionnaire'!BI63</f>
        <v>0</v>
      </c>
      <c r="BJ63" s="135">
        <f>'Input data questionnaire'!BJ63</f>
        <v>0</v>
      </c>
      <c r="BK63" s="135">
        <f>'Input data questionnaire'!BK63</f>
        <v>0</v>
      </c>
      <c r="BL63" s="135">
        <f>'Input data questionnaire'!BL63</f>
        <v>0</v>
      </c>
      <c r="BM63" s="135">
        <f>'Input data questionnaire'!BM63</f>
        <v>0</v>
      </c>
      <c r="BN63" s="135">
        <f>'Input data questionnaire'!BN63</f>
        <v>0</v>
      </c>
      <c r="BO63" s="135">
        <f>'Input data questionnaire'!BO63</f>
        <v>0</v>
      </c>
      <c r="BP63" s="135">
        <f>'Input data questionnaire'!BP63</f>
        <v>0</v>
      </c>
      <c r="BQ63" s="135">
        <f>'Input data questionnaire'!BQ63</f>
        <v>0</v>
      </c>
      <c r="BR63" s="135">
        <f>'Input data questionnaire'!BR63</f>
        <v>0</v>
      </c>
      <c r="BS63" s="135">
        <f>'Input data questionnaire'!BS63</f>
        <v>0</v>
      </c>
      <c r="BT63" s="135">
        <f>'Input data questionnaire'!BT63</f>
        <v>0</v>
      </c>
      <c r="BU63" s="135">
        <f>'Input data questionnaire'!BU63</f>
        <v>0</v>
      </c>
      <c r="BV63" s="135">
        <f>'Input data questionnaire'!BV63</f>
        <v>0</v>
      </c>
      <c r="BW63" s="135">
        <f>'Input data questionnaire'!BW63</f>
        <v>0</v>
      </c>
      <c r="BX63" s="135">
        <f>'Input data questionnaire'!BX63</f>
        <v>0</v>
      </c>
      <c r="BY63" s="135">
        <f>'Input data questionnaire'!BY63</f>
        <v>0</v>
      </c>
      <c r="BZ63" s="135">
        <f>'Input data questionnaire'!BZ63</f>
        <v>0</v>
      </c>
      <c r="CA63" s="135">
        <f>'Input data questionnaire'!CA63</f>
        <v>0</v>
      </c>
      <c r="CB63" s="135">
        <f>'Input data questionnaire'!CB63</f>
        <v>0</v>
      </c>
      <c r="CC63" s="135">
        <f>'Input data questionnaire'!CC63</f>
        <v>0</v>
      </c>
      <c r="CD63" s="135">
        <f>'Input data questionnaire'!CD63</f>
        <v>0</v>
      </c>
      <c r="CE63" s="135">
        <f>'Input data questionnaire'!CE63</f>
        <v>0</v>
      </c>
      <c r="CF63" s="135">
        <f>'Input data questionnaire'!CF63</f>
        <v>0</v>
      </c>
      <c r="CG63" s="135">
        <f>'Input data questionnaire'!CG63</f>
        <v>0</v>
      </c>
      <c r="CH63" s="135">
        <f>'Input data questionnaire'!CH63</f>
        <v>0</v>
      </c>
      <c r="CI63" s="135">
        <f>'Input data questionnaire'!CI63</f>
        <v>0</v>
      </c>
      <c r="CJ63" s="135">
        <f>'Input data questionnaire'!CJ63</f>
        <v>0</v>
      </c>
      <c r="CK63" s="135">
        <f>'Input data questionnaire'!CK63</f>
        <v>0</v>
      </c>
      <c r="CL63" s="135">
        <f>'Input data questionnaire'!CL63</f>
        <v>0</v>
      </c>
      <c r="CM63" s="135">
        <f>'Input data questionnaire'!CM63</f>
        <v>0</v>
      </c>
      <c r="CN63" s="135">
        <f>'Input data questionnaire'!CN63</f>
        <v>0</v>
      </c>
      <c r="CO63" s="135">
        <f>'Input data questionnaire'!CO63</f>
        <v>0</v>
      </c>
      <c r="CP63" s="135">
        <f>'Input data questionnaire'!CP63</f>
        <v>0</v>
      </c>
      <c r="CQ63" s="135">
        <f>'Input data questionnaire'!CQ63</f>
        <v>0</v>
      </c>
      <c r="CR63" s="135">
        <f>'Input data questionnaire'!CR63</f>
        <v>0</v>
      </c>
      <c r="CS63" s="135">
        <f>'Input data questionnaire'!CS63</f>
        <v>0</v>
      </c>
      <c r="CT63" s="135">
        <f>'Input data questionnaire'!CT63</f>
        <v>0</v>
      </c>
      <c r="CU63" s="135">
        <f>'Input data questionnaire'!CU63</f>
        <v>0</v>
      </c>
      <c r="CV63" s="135">
        <f>'Input data questionnaire'!CV63</f>
        <v>0</v>
      </c>
      <c r="CW63" s="135">
        <f>'Input data questionnaire'!CW63</f>
        <v>0</v>
      </c>
      <c r="CX63" s="135">
        <f>'Input data questionnaire'!CX63</f>
        <v>0</v>
      </c>
      <c r="CY63" s="135">
        <f>'Input data questionnaire'!CY63</f>
        <v>0</v>
      </c>
      <c r="CZ63" s="135">
        <f>'Input data questionnaire'!CZ63</f>
        <v>0</v>
      </c>
      <c r="DB63" s="10">
        <f t="shared" si="5"/>
        <v>0</v>
      </c>
      <c r="DC63" s="38">
        <f t="shared" si="2"/>
        <v>0</v>
      </c>
      <c r="DD63" s="10">
        <f t="shared" si="6"/>
        <v>0</v>
      </c>
      <c r="DF63" s="38">
        <f>'Input data questionnaire'!DB63</f>
        <v>0</v>
      </c>
      <c r="DH63" s="40" t="e">
        <f t="shared" si="3"/>
        <v>#DIV/0!</v>
      </c>
      <c r="DJ63" s="37" t="e">
        <f>AVERAGE(DH63)</f>
        <v>#DIV/0!</v>
      </c>
      <c r="DK63" s="10"/>
      <c r="DL63" s="40" t="e">
        <f>IF(DJ63&gt;=0.75,1,0)</f>
        <v>#DIV/0!</v>
      </c>
      <c r="DN63" s="40">
        <f>IF('Review Doc'!D19="X",1,0)</f>
        <v>0</v>
      </c>
      <c r="DR63" s="10"/>
      <c r="DS63" s="10"/>
      <c r="DT63" s="10">
        <v>2</v>
      </c>
      <c r="DV63" s="70" t="e">
        <f>SUM(DL63+DN63+DP63+DQ63+DR63)*DT63</f>
        <v>#DIV/0!</v>
      </c>
      <c r="DY63" s="147" t="e">
        <f>'Review Doc'!J19</f>
        <v>#DIV/0!</v>
      </c>
      <c r="DZ63" s="147"/>
      <c r="EA63" s="147"/>
      <c r="EC63" s="322" t="e">
        <f>IF(DH63&lt;=0.75,Recommondations!D65,"-")</f>
        <v>#DIV/0!</v>
      </c>
      <c r="ED63" s="322"/>
      <c r="EE63" s="322"/>
      <c r="EF63" s="322"/>
      <c r="EG63" s="322"/>
      <c r="EH63" s="322"/>
      <c r="EI63" s="322"/>
      <c r="EK63" s="326" t="e">
        <f>IF(DY63&lt;1,Recommondations!H20,"-")</f>
        <v>#DIV/0!</v>
      </c>
      <c r="EL63" s="327"/>
      <c r="EM63" s="327"/>
      <c r="EN63" s="327"/>
      <c r="EO63" s="327"/>
      <c r="EP63" s="327"/>
      <c r="EQ63" s="328"/>
    </row>
    <row r="64" spans="1:155" s="28" customFormat="1" ht="35" customHeight="1" x14ac:dyDescent="0.2">
      <c r="A64" s="346"/>
      <c r="B64" s="68"/>
      <c r="C64" s="10">
        <v>63</v>
      </c>
      <c r="D64" s="69" t="s">
        <v>69</v>
      </c>
      <c r="E64" s="135">
        <f>'Input data questionnaire'!E64</f>
        <v>0</v>
      </c>
      <c r="F64" s="135">
        <f>'Input data questionnaire'!F64</f>
        <v>0</v>
      </c>
      <c r="G64" s="135">
        <f>'Input data questionnaire'!G64</f>
        <v>0</v>
      </c>
      <c r="H64" s="135">
        <f>'Input data questionnaire'!H64</f>
        <v>0</v>
      </c>
      <c r="I64" s="135">
        <f>'Input data questionnaire'!I64</f>
        <v>0</v>
      </c>
      <c r="J64" s="135">
        <f>'Input data questionnaire'!J64</f>
        <v>0</v>
      </c>
      <c r="K64" s="135">
        <f>'Input data questionnaire'!K64</f>
        <v>0</v>
      </c>
      <c r="L64" s="135">
        <f>'Input data questionnaire'!L64</f>
        <v>0</v>
      </c>
      <c r="M64" s="135">
        <f>'Input data questionnaire'!M64</f>
        <v>0</v>
      </c>
      <c r="N64" s="135">
        <f>'Input data questionnaire'!N64</f>
        <v>0</v>
      </c>
      <c r="O64" s="135">
        <f>'Input data questionnaire'!O64</f>
        <v>0</v>
      </c>
      <c r="P64" s="135">
        <f>'Input data questionnaire'!P64</f>
        <v>0</v>
      </c>
      <c r="Q64" s="135">
        <f>'Input data questionnaire'!Q64</f>
        <v>0</v>
      </c>
      <c r="R64" s="135">
        <f>'Input data questionnaire'!R64</f>
        <v>0</v>
      </c>
      <c r="S64" s="135">
        <f>'Input data questionnaire'!S64</f>
        <v>0</v>
      </c>
      <c r="T64" s="135">
        <f>'Input data questionnaire'!T64</f>
        <v>0</v>
      </c>
      <c r="U64" s="135">
        <f>'Input data questionnaire'!U64</f>
        <v>0</v>
      </c>
      <c r="V64" s="135">
        <f>'Input data questionnaire'!V64</f>
        <v>0</v>
      </c>
      <c r="W64" s="135">
        <f>'Input data questionnaire'!W64</f>
        <v>0</v>
      </c>
      <c r="X64" s="135">
        <f>'Input data questionnaire'!X64</f>
        <v>0</v>
      </c>
      <c r="Y64" s="135">
        <f>'Input data questionnaire'!Y64</f>
        <v>0</v>
      </c>
      <c r="Z64" s="135">
        <f>'Input data questionnaire'!Z64</f>
        <v>0</v>
      </c>
      <c r="AA64" s="135">
        <f>'Input data questionnaire'!AA64</f>
        <v>0</v>
      </c>
      <c r="AB64" s="135">
        <f>'Input data questionnaire'!AB64</f>
        <v>0</v>
      </c>
      <c r="AC64" s="135">
        <f>'Input data questionnaire'!AC64</f>
        <v>0</v>
      </c>
      <c r="AD64" s="135">
        <f>'Input data questionnaire'!AD64</f>
        <v>0</v>
      </c>
      <c r="AE64" s="135">
        <f>'Input data questionnaire'!AE64</f>
        <v>0</v>
      </c>
      <c r="AF64" s="135">
        <f>'Input data questionnaire'!AF64</f>
        <v>0</v>
      </c>
      <c r="AG64" s="135">
        <f>'Input data questionnaire'!AG64</f>
        <v>0</v>
      </c>
      <c r="AH64" s="135">
        <f>'Input data questionnaire'!AH64</f>
        <v>0</v>
      </c>
      <c r="AI64" s="135">
        <f>'Input data questionnaire'!AI64</f>
        <v>0</v>
      </c>
      <c r="AJ64" s="135">
        <f>'Input data questionnaire'!AJ64</f>
        <v>0</v>
      </c>
      <c r="AK64" s="135">
        <f>'Input data questionnaire'!AK64</f>
        <v>0</v>
      </c>
      <c r="AL64" s="135">
        <f>'Input data questionnaire'!AL64</f>
        <v>0</v>
      </c>
      <c r="AM64" s="135">
        <f>'Input data questionnaire'!AM64</f>
        <v>0</v>
      </c>
      <c r="AN64" s="135">
        <f>'Input data questionnaire'!AN64</f>
        <v>0</v>
      </c>
      <c r="AO64" s="135">
        <f>'Input data questionnaire'!AO64</f>
        <v>0</v>
      </c>
      <c r="AP64" s="135">
        <f>'Input data questionnaire'!AP64</f>
        <v>0</v>
      </c>
      <c r="AQ64" s="135">
        <f>'Input data questionnaire'!AQ64</f>
        <v>0</v>
      </c>
      <c r="AR64" s="135">
        <f>'Input data questionnaire'!AR64</f>
        <v>0</v>
      </c>
      <c r="AS64" s="135">
        <f>'Input data questionnaire'!AS64</f>
        <v>0</v>
      </c>
      <c r="AT64" s="135">
        <f>'Input data questionnaire'!AT64</f>
        <v>0</v>
      </c>
      <c r="AU64" s="135">
        <f>'Input data questionnaire'!AU64</f>
        <v>0</v>
      </c>
      <c r="AV64" s="135">
        <f>'Input data questionnaire'!AV64</f>
        <v>0</v>
      </c>
      <c r="AW64" s="135">
        <f>'Input data questionnaire'!AW64</f>
        <v>0</v>
      </c>
      <c r="AX64" s="135">
        <f>'Input data questionnaire'!AX64</f>
        <v>0</v>
      </c>
      <c r="AY64" s="135">
        <f>'Input data questionnaire'!AY64</f>
        <v>0</v>
      </c>
      <c r="AZ64" s="135">
        <f>'Input data questionnaire'!AZ64</f>
        <v>0</v>
      </c>
      <c r="BA64" s="135">
        <f>'Input data questionnaire'!BA64</f>
        <v>0</v>
      </c>
      <c r="BB64" s="135">
        <f>'Input data questionnaire'!BB64</f>
        <v>0</v>
      </c>
      <c r="BC64" s="135">
        <f>'Input data questionnaire'!BC64</f>
        <v>0</v>
      </c>
      <c r="BD64" s="135">
        <f>'Input data questionnaire'!BD64</f>
        <v>0</v>
      </c>
      <c r="BE64" s="135">
        <f>'Input data questionnaire'!BE64</f>
        <v>0</v>
      </c>
      <c r="BF64" s="135">
        <f>'Input data questionnaire'!BF64</f>
        <v>0</v>
      </c>
      <c r="BG64" s="135">
        <f>'Input data questionnaire'!BG64</f>
        <v>0</v>
      </c>
      <c r="BH64" s="135">
        <f>'Input data questionnaire'!BH64</f>
        <v>0</v>
      </c>
      <c r="BI64" s="135">
        <f>'Input data questionnaire'!BI64</f>
        <v>0</v>
      </c>
      <c r="BJ64" s="135">
        <f>'Input data questionnaire'!BJ64</f>
        <v>0</v>
      </c>
      <c r="BK64" s="135">
        <f>'Input data questionnaire'!BK64</f>
        <v>0</v>
      </c>
      <c r="BL64" s="135">
        <f>'Input data questionnaire'!BL64</f>
        <v>0</v>
      </c>
      <c r="BM64" s="135">
        <f>'Input data questionnaire'!BM64</f>
        <v>0</v>
      </c>
      <c r="BN64" s="135">
        <f>'Input data questionnaire'!BN64</f>
        <v>0</v>
      </c>
      <c r="BO64" s="135">
        <f>'Input data questionnaire'!BO64</f>
        <v>0</v>
      </c>
      <c r="BP64" s="135">
        <f>'Input data questionnaire'!BP64</f>
        <v>0</v>
      </c>
      <c r="BQ64" s="135">
        <f>'Input data questionnaire'!BQ64</f>
        <v>0</v>
      </c>
      <c r="BR64" s="135">
        <f>'Input data questionnaire'!BR64</f>
        <v>0</v>
      </c>
      <c r="BS64" s="135">
        <f>'Input data questionnaire'!BS64</f>
        <v>0</v>
      </c>
      <c r="BT64" s="135">
        <f>'Input data questionnaire'!BT64</f>
        <v>0</v>
      </c>
      <c r="BU64" s="135">
        <f>'Input data questionnaire'!BU64</f>
        <v>0</v>
      </c>
      <c r="BV64" s="135">
        <f>'Input data questionnaire'!BV64</f>
        <v>0</v>
      </c>
      <c r="BW64" s="135">
        <f>'Input data questionnaire'!BW64</f>
        <v>0</v>
      </c>
      <c r="BX64" s="135">
        <f>'Input data questionnaire'!BX64</f>
        <v>0</v>
      </c>
      <c r="BY64" s="135">
        <f>'Input data questionnaire'!BY64</f>
        <v>0</v>
      </c>
      <c r="BZ64" s="135">
        <f>'Input data questionnaire'!BZ64</f>
        <v>0</v>
      </c>
      <c r="CA64" s="135">
        <f>'Input data questionnaire'!CA64</f>
        <v>0</v>
      </c>
      <c r="CB64" s="135">
        <f>'Input data questionnaire'!CB64</f>
        <v>0</v>
      </c>
      <c r="CC64" s="135">
        <f>'Input data questionnaire'!CC64</f>
        <v>0</v>
      </c>
      <c r="CD64" s="135">
        <f>'Input data questionnaire'!CD64</f>
        <v>0</v>
      </c>
      <c r="CE64" s="135">
        <f>'Input data questionnaire'!CE64</f>
        <v>0</v>
      </c>
      <c r="CF64" s="135">
        <f>'Input data questionnaire'!CF64</f>
        <v>0</v>
      </c>
      <c r="CG64" s="135">
        <f>'Input data questionnaire'!CG64</f>
        <v>0</v>
      </c>
      <c r="CH64" s="135">
        <f>'Input data questionnaire'!CH64</f>
        <v>0</v>
      </c>
      <c r="CI64" s="135">
        <f>'Input data questionnaire'!CI64</f>
        <v>0</v>
      </c>
      <c r="CJ64" s="135">
        <f>'Input data questionnaire'!CJ64</f>
        <v>0</v>
      </c>
      <c r="CK64" s="135">
        <f>'Input data questionnaire'!CK64</f>
        <v>0</v>
      </c>
      <c r="CL64" s="135">
        <f>'Input data questionnaire'!CL64</f>
        <v>0</v>
      </c>
      <c r="CM64" s="135">
        <f>'Input data questionnaire'!CM64</f>
        <v>0</v>
      </c>
      <c r="CN64" s="135">
        <f>'Input data questionnaire'!CN64</f>
        <v>0</v>
      </c>
      <c r="CO64" s="135">
        <f>'Input data questionnaire'!CO64</f>
        <v>0</v>
      </c>
      <c r="CP64" s="135">
        <f>'Input data questionnaire'!CP64</f>
        <v>0</v>
      </c>
      <c r="CQ64" s="135">
        <f>'Input data questionnaire'!CQ64</f>
        <v>0</v>
      </c>
      <c r="CR64" s="135">
        <f>'Input data questionnaire'!CR64</f>
        <v>0</v>
      </c>
      <c r="CS64" s="135">
        <f>'Input data questionnaire'!CS64</f>
        <v>0</v>
      </c>
      <c r="CT64" s="135">
        <f>'Input data questionnaire'!CT64</f>
        <v>0</v>
      </c>
      <c r="CU64" s="135">
        <f>'Input data questionnaire'!CU64</f>
        <v>0</v>
      </c>
      <c r="CV64" s="135">
        <f>'Input data questionnaire'!CV64</f>
        <v>0</v>
      </c>
      <c r="CW64" s="135">
        <f>'Input data questionnaire'!CW64</f>
        <v>0</v>
      </c>
      <c r="CX64" s="135">
        <f>'Input data questionnaire'!CX64</f>
        <v>0</v>
      </c>
      <c r="CY64" s="135">
        <f>'Input data questionnaire'!CY64</f>
        <v>0</v>
      </c>
      <c r="CZ64" s="135">
        <f>'Input data questionnaire'!CZ64</f>
        <v>0</v>
      </c>
      <c r="DB64" s="10">
        <f t="shared" si="5"/>
        <v>0</v>
      </c>
      <c r="DC64" s="38">
        <f t="shared" si="2"/>
        <v>0</v>
      </c>
      <c r="DD64" s="10">
        <f t="shared" si="6"/>
        <v>0</v>
      </c>
      <c r="DF64" s="38">
        <f>'Input data questionnaire'!DB64</f>
        <v>0</v>
      </c>
      <c r="DH64" s="40" t="e">
        <f t="shared" si="3"/>
        <v>#DIV/0!</v>
      </c>
      <c r="DJ64" s="37" t="e">
        <f>AVERAGE(DH64)</f>
        <v>#DIV/0!</v>
      </c>
      <c r="DK64" s="10"/>
      <c r="DL64" s="40" t="e">
        <f>IF(DJ64&gt;=0.75,1,0)</f>
        <v>#DIV/0!</v>
      </c>
      <c r="DN64" s="10"/>
      <c r="DR64" s="10"/>
      <c r="DS64" s="10"/>
      <c r="DT64" s="10"/>
      <c r="EC64" s="322" t="e">
        <f>IF(DH64&lt;=0.75,Recommondations!D66,"-")</f>
        <v>#DIV/0!</v>
      </c>
      <c r="ED64" s="322"/>
      <c r="EE64" s="322"/>
      <c r="EF64" s="322"/>
      <c r="EG64" s="322"/>
      <c r="EH64" s="322"/>
      <c r="EI64" s="322"/>
    </row>
    <row r="65" spans="1:155" s="28" customFormat="1" ht="35" customHeight="1" thickBot="1" x14ac:dyDescent="0.25">
      <c r="A65" s="346"/>
      <c r="B65" s="68"/>
      <c r="C65" s="10">
        <v>64</v>
      </c>
      <c r="D65" s="69" t="s">
        <v>70</v>
      </c>
      <c r="E65" s="135">
        <f>'Input data questionnaire'!E65</f>
        <v>0</v>
      </c>
      <c r="F65" s="135">
        <f>'Input data questionnaire'!F65</f>
        <v>0</v>
      </c>
      <c r="G65" s="135">
        <f>'Input data questionnaire'!G65</f>
        <v>0</v>
      </c>
      <c r="H65" s="135">
        <f>'Input data questionnaire'!H65</f>
        <v>0</v>
      </c>
      <c r="I65" s="135">
        <f>'Input data questionnaire'!I65</f>
        <v>0</v>
      </c>
      <c r="J65" s="135">
        <f>'Input data questionnaire'!J65</f>
        <v>0</v>
      </c>
      <c r="K65" s="135">
        <f>'Input data questionnaire'!K65</f>
        <v>0</v>
      </c>
      <c r="L65" s="135">
        <f>'Input data questionnaire'!L65</f>
        <v>0</v>
      </c>
      <c r="M65" s="135">
        <f>'Input data questionnaire'!M65</f>
        <v>0</v>
      </c>
      <c r="N65" s="135">
        <f>'Input data questionnaire'!N65</f>
        <v>0</v>
      </c>
      <c r="O65" s="135">
        <f>'Input data questionnaire'!O65</f>
        <v>0</v>
      </c>
      <c r="P65" s="135">
        <f>'Input data questionnaire'!P65</f>
        <v>0</v>
      </c>
      <c r="Q65" s="135">
        <f>'Input data questionnaire'!Q65</f>
        <v>0</v>
      </c>
      <c r="R65" s="135">
        <f>'Input data questionnaire'!R65</f>
        <v>0</v>
      </c>
      <c r="S65" s="135">
        <f>'Input data questionnaire'!S65</f>
        <v>0</v>
      </c>
      <c r="T65" s="135">
        <f>'Input data questionnaire'!T65</f>
        <v>0</v>
      </c>
      <c r="U65" s="135">
        <f>'Input data questionnaire'!U65</f>
        <v>0</v>
      </c>
      <c r="V65" s="135">
        <f>'Input data questionnaire'!V65</f>
        <v>0</v>
      </c>
      <c r="W65" s="135">
        <f>'Input data questionnaire'!W65</f>
        <v>0</v>
      </c>
      <c r="X65" s="135">
        <f>'Input data questionnaire'!X65</f>
        <v>0</v>
      </c>
      <c r="Y65" s="135">
        <f>'Input data questionnaire'!Y65</f>
        <v>0</v>
      </c>
      <c r="Z65" s="135">
        <f>'Input data questionnaire'!Z65</f>
        <v>0</v>
      </c>
      <c r="AA65" s="135">
        <f>'Input data questionnaire'!AA65</f>
        <v>0</v>
      </c>
      <c r="AB65" s="135">
        <f>'Input data questionnaire'!AB65</f>
        <v>0</v>
      </c>
      <c r="AC65" s="135">
        <f>'Input data questionnaire'!AC65</f>
        <v>0</v>
      </c>
      <c r="AD65" s="135">
        <f>'Input data questionnaire'!AD65</f>
        <v>0</v>
      </c>
      <c r="AE65" s="135">
        <f>'Input data questionnaire'!AE65</f>
        <v>0</v>
      </c>
      <c r="AF65" s="135">
        <f>'Input data questionnaire'!AF65</f>
        <v>0</v>
      </c>
      <c r="AG65" s="135">
        <f>'Input data questionnaire'!AG65</f>
        <v>0</v>
      </c>
      <c r="AH65" s="135">
        <f>'Input data questionnaire'!AH65</f>
        <v>0</v>
      </c>
      <c r="AI65" s="135">
        <f>'Input data questionnaire'!AI65</f>
        <v>0</v>
      </c>
      <c r="AJ65" s="135">
        <f>'Input data questionnaire'!AJ65</f>
        <v>0</v>
      </c>
      <c r="AK65" s="135">
        <f>'Input data questionnaire'!AK65</f>
        <v>0</v>
      </c>
      <c r="AL65" s="135">
        <f>'Input data questionnaire'!AL65</f>
        <v>0</v>
      </c>
      <c r="AM65" s="135">
        <f>'Input data questionnaire'!AM65</f>
        <v>0</v>
      </c>
      <c r="AN65" s="135">
        <f>'Input data questionnaire'!AN65</f>
        <v>0</v>
      </c>
      <c r="AO65" s="135">
        <f>'Input data questionnaire'!AO65</f>
        <v>0</v>
      </c>
      <c r="AP65" s="135">
        <f>'Input data questionnaire'!AP65</f>
        <v>0</v>
      </c>
      <c r="AQ65" s="135">
        <f>'Input data questionnaire'!AQ65</f>
        <v>0</v>
      </c>
      <c r="AR65" s="135">
        <f>'Input data questionnaire'!AR65</f>
        <v>0</v>
      </c>
      <c r="AS65" s="135">
        <f>'Input data questionnaire'!AS65</f>
        <v>0</v>
      </c>
      <c r="AT65" s="135">
        <f>'Input data questionnaire'!AT65</f>
        <v>0</v>
      </c>
      <c r="AU65" s="135">
        <f>'Input data questionnaire'!AU65</f>
        <v>0</v>
      </c>
      <c r="AV65" s="135">
        <f>'Input data questionnaire'!AV65</f>
        <v>0</v>
      </c>
      <c r="AW65" s="135">
        <f>'Input data questionnaire'!AW65</f>
        <v>0</v>
      </c>
      <c r="AX65" s="135">
        <f>'Input data questionnaire'!AX65</f>
        <v>0</v>
      </c>
      <c r="AY65" s="135">
        <f>'Input data questionnaire'!AY65</f>
        <v>0</v>
      </c>
      <c r="AZ65" s="135">
        <f>'Input data questionnaire'!AZ65</f>
        <v>0</v>
      </c>
      <c r="BA65" s="135">
        <f>'Input data questionnaire'!BA65</f>
        <v>0</v>
      </c>
      <c r="BB65" s="135">
        <f>'Input data questionnaire'!BB65</f>
        <v>0</v>
      </c>
      <c r="BC65" s="135">
        <f>'Input data questionnaire'!BC65</f>
        <v>0</v>
      </c>
      <c r="BD65" s="135">
        <f>'Input data questionnaire'!BD65</f>
        <v>0</v>
      </c>
      <c r="BE65" s="135">
        <f>'Input data questionnaire'!BE65</f>
        <v>0</v>
      </c>
      <c r="BF65" s="135">
        <f>'Input data questionnaire'!BF65</f>
        <v>0</v>
      </c>
      <c r="BG65" s="135">
        <f>'Input data questionnaire'!BG65</f>
        <v>0</v>
      </c>
      <c r="BH65" s="135">
        <f>'Input data questionnaire'!BH65</f>
        <v>0</v>
      </c>
      <c r="BI65" s="135">
        <f>'Input data questionnaire'!BI65</f>
        <v>0</v>
      </c>
      <c r="BJ65" s="135">
        <f>'Input data questionnaire'!BJ65</f>
        <v>0</v>
      </c>
      <c r="BK65" s="135">
        <f>'Input data questionnaire'!BK65</f>
        <v>0</v>
      </c>
      <c r="BL65" s="135">
        <f>'Input data questionnaire'!BL65</f>
        <v>0</v>
      </c>
      <c r="BM65" s="135">
        <f>'Input data questionnaire'!BM65</f>
        <v>0</v>
      </c>
      <c r="BN65" s="135">
        <f>'Input data questionnaire'!BN65</f>
        <v>0</v>
      </c>
      <c r="BO65" s="135">
        <f>'Input data questionnaire'!BO65</f>
        <v>0</v>
      </c>
      <c r="BP65" s="135">
        <f>'Input data questionnaire'!BP65</f>
        <v>0</v>
      </c>
      <c r="BQ65" s="135">
        <f>'Input data questionnaire'!BQ65</f>
        <v>0</v>
      </c>
      <c r="BR65" s="135">
        <f>'Input data questionnaire'!BR65</f>
        <v>0</v>
      </c>
      <c r="BS65" s="135">
        <f>'Input data questionnaire'!BS65</f>
        <v>0</v>
      </c>
      <c r="BT65" s="135">
        <f>'Input data questionnaire'!BT65</f>
        <v>0</v>
      </c>
      <c r="BU65" s="135">
        <f>'Input data questionnaire'!BU65</f>
        <v>0</v>
      </c>
      <c r="BV65" s="135">
        <f>'Input data questionnaire'!BV65</f>
        <v>0</v>
      </c>
      <c r="BW65" s="135">
        <f>'Input data questionnaire'!BW65</f>
        <v>0</v>
      </c>
      <c r="BX65" s="135">
        <f>'Input data questionnaire'!BX65</f>
        <v>0</v>
      </c>
      <c r="BY65" s="135">
        <f>'Input data questionnaire'!BY65</f>
        <v>0</v>
      </c>
      <c r="BZ65" s="135">
        <f>'Input data questionnaire'!BZ65</f>
        <v>0</v>
      </c>
      <c r="CA65" s="135">
        <f>'Input data questionnaire'!CA65</f>
        <v>0</v>
      </c>
      <c r="CB65" s="135">
        <f>'Input data questionnaire'!CB65</f>
        <v>0</v>
      </c>
      <c r="CC65" s="135">
        <f>'Input data questionnaire'!CC65</f>
        <v>0</v>
      </c>
      <c r="CD65" s="135">
        <f>'Input data questionnaire'!CD65</f>
        <v>0</v>
      </c>
      <c r="CE65" s="135">
        <f>'Input data questionnaire'!CE65</f>
        <v>0</v>
      </c>
      <c r="CF65" s="135">
        <f>'Input data questionnaire'!CF65</f>
        <v>0</v>
      </c>
      <c r="CG65" s="135">
        <f>'Input data questionnaire'!CG65</f>
        <v>0</v>
      </c>
      <c r="CH65" s="135">
        <f>'Input data questionnaire'!CH65</f>
        <v>0</v>
      </c>
      <c r="CI65" s="135">
        <f>'Input data questionnaire'!CI65</f>
        <v>0</v>
      </c>
      <c r="CJ65" s="135">
        <f>'Input data questionnaire'!CJ65</f>
        <v>0</v>
      </c>
      <c r="CK65" s="135">
        <f>'Input data questionnaire'!CK65</f>
        <v>0</v>
      </c>
      <c r="CL65" s="135">
        <f>'Input data questionnaire'!CL65</f>
        <v>0</v>
      </c>
      <c r="CM65" s="135">
        <f>'Input data questionnaire'!CM65</f>
        <v>0</v>
      </c>
      <c r="CN65" s="135">
        <f>'Input data questionnaire'!CN65</f>
        <v>0</v>
      </c>
      <c r="CO65" s="135">
        <f>'Input data questionnaire'!CO65</f>
        <v>0</v>
      </c>
      <c r="CP65" s="135">
        <f>'Input data questionnaire'!CP65</f>
        <v>0</v>
      </c>
      <c r="CQ65" s="135">
        <f>'Input data questionnaire'!CQ65</f>
        <v>0</v>
      </c>
      <c r="CR65" s="135">
        <f>'Input data questionnaire'!CR65</f>
        <v>0</v>
      </c>
      <c r="CS65" s="135">
        <f>'Input data questionnaire'!CS65</f>
        <v>0</v>
      </c>
      <c r="CT65" s="135">
        <f>'Input data questionnaire'!CT65</f>
        <v>0</v>
      </c>
      <c r="CU65" s="135">
        <f>'Input data questionnaire'!CU65</f>
        <v>0</v>
      </c>
      <c r="CV65" s="135">
        <f>'Input data questionnaire'!CV65</f>
        <v>0</v>
      </c>
      <c r="CW65" s="135">
        <f>'Input data questionnaire'!CW65</f>
        <v>0</v>
      </c>
      <c r="CX65" s="135">
        <f>'Input data questionnaire'!CX65</f>
        <v>0</v>
      </c>
      <c r="CY65" s="135">
        <f>'Input data questionnaire'!CY65</f>
        <v>0</v>
      </c>
      <c r="CZ65" s="135">
        <f>'Input data questionnaire'!CZ65</f>
        <v>0</v>
      </c>
      <c r="DB65" s="10">
        <f t="shared" si="5"/>
        <v>0</v>
      </c>
      <c r="DC65" s="38">
        <f t="shared" si="2"/>
        <v>0</v>
      </c>
      <c r="DD65" s="10">
        <f t="shared" si="6"/>
        <v>0</v>
      </c>
      <c r="DF65" s="38">
        <f>'Input data questionnaire'!DB65</f>
        <v>0</v>
      </c>
      <c r="DH65" s="40" t="e">
        <f t="shared" si="3"/>
        <v>#DIV/0!</v>
      </c>
      <c r="DJ65" s="37" t="e">
        <f>AVERAGE(DH65)</f>
        <v>#DIV/0!</v>
      </c>
      <c r="DK65" s="10"/>
      <c r="DL65" s="40" t="e">
        <f>IF(DJ65&gt;=0.75,1,0)</f>
        <v>#DIV/0!</v>
      </c>
      <c r="DN65" s="40">
        <f>IF('Review Doc'!D20="X",1,0)</f>
        <v>0</v>
      </c>
      <c r="DP65" s="321" t="e">
        <f>'Review Results'!L9</f>
        <v>#DIV/0!</v>
      </c>
      <c r="DQ65" s="321"/>
      <c r="DR65" s="321"/>
      <c r="DS65" s="10"/>
      <c r="DT65" s="10">
        <v>1.3340000000000001</v>
      </c>
      <c r="DV65" s="70" t="e">
        <f>SUM(DL65+DN65+DP65+DQ65+DR65)*DT65</f>
        <v>#DIV/0!</v>
      </c>
      <c r="DY65" s="147" t="e">
        <f>'Review Doc'!J20</f>
        <v>#DIV/0!</v>
      </c>
      <c r="DZ65" s="147"/>
      <c r="EA65" s="149" t="e">
        <f>'Review Results'!L9</f>
        <v>#DIV/0!</v>
      </c>
      <c r="EC65" s="322" t="e">
        <f>IF(DH65&lt;=0.75,Recommondations!D67,"-")</f>
        <v>#DIV/0!</v>
      </c>
      <c r="ED65" s="322"/>
      <c r="EE65" s="322"/>
      <c r="EF65" s="322"/>
      <c r="EG65" s="322"/>
      <c r="EH65" s="322"/>
      <c r="EI65" s="322"/>
      <c r="EK65" s="326" t="e">
        <f>IF(DY65&lt;1,Recommondations!H21,"-")</f>
        <v>#DIV/0!</v>
      </c>
      <c r="EL65" s="327"/>
      <c r="EM65" s="327"/>
      <c r="EN65" s="327"/>
      <c r="EO65" s="327"/>
      <c r="EP65" s="327"/>
      <c r="EQ65" s="328"/>
      <c r="ES65" s="325" t="e">
        <f>IF(EA65&lt;1,Recommondations!K10,"-")</f>
        <v>#DIV/0!</v>
      </c>
      <c r="ET65" s="325"/>
      <c r="EU65" s="325"/>
      <c r="EV65" s="325"/>
      <c r="EW65" s="325"/>
      <c r="EX65" s="325"/>
      <c r="EY65" s="325"/>
    </row>
    <row r="66" spans="1:155" s="66" customFormat="1" ht="35" customHeight="1" x14ac:dyDescent="0.2">
      <c r="A66" s="332" t="s">
        <v>188</v>
      </c>
      <c r="B66" s="7"/>
      <c r="C66" s="7">
        <v>65</v>
      </c>
      <c r="D66" s="123" t="s">
        <v>71</v>
      </c>
      <c r="E66" s="135">
        <f>'Input data questionnaire'!E66</f>
        <v>0</v>
      </c>
      <c r="F66" s="135">
        <f>'Input data questionnaire'!F66</f>
        <v>0</v>
      </c>
      <c r="G66" s="135">
        <f>'Input data questionnaire'!G66</f>
        <v>0</v>
      </c>
      <c r="H66" s="135">
        <f>'Input data questionnaire'!H66</f>
        <v>0</v>
      </c>
      <c r="I66" s="135">
        <f>'Input data questionnaire'!I66</f>
        <v>0</v>
      </c>
      <c r="J66" s="135">
        <f>'Input data questionnaire'!J66</f>
        <v>0</v>
      </c>
      <c r="K66" s="135">
        <f>'Input data questionnaire'!K66</f>
        <v>0</v>
      </c>
      <c r="L66" s="135">
        <f>'Input data questionnaire'!L66</f>
        <v>0</v>
      </c>
      <c r="M66" s="135">
        <f>'Input data questionnaire'!M66</f>
        <v>0</v>
      </c>
      <c r="N66" s="135">
        <f>'Input data questionnaire'!N66</f>
        <v>0</v>
      </c>
      <c r="O66" s="135">
        <f>'Input data questionnaire'!O66</f>
        <v>0</v>
      </c>
      <c r="P66" s="135">
        <f>'Input data questionnaire'!P66</f>
        <v>0</v>
      </c>
      <c r="Q66" s="135">
        <f>'Input data questionnaire'!Q66</f>
        <v>0</v>
      </c>
      <c r="R66" s="135">
        <f>'Input data questionnaire'!R66</f>
        <v>0</v>
      </c>
      <c r="S66" s="135">
        <f>'Input data questionnaire'!S66</f>
        <v>0</v>
      </c>
      <c r="T66" s="135">
        <f>'Input data questionnaire'!T66</f>
        <v>0</v>
      </c>
      <c r="U66" s="135">
        <f>'Input data questionnaire'!U66</f>
        <v>0</v>
      </c>
      <c r="V66" s="135">
        <f>'Input data questionnaire'!V66</f>
        <v>0</v>
      </c>
      <c r="W66" s="135">
        <f>'Input data questionnaire'!W66</f>
        <v>0</v>
      </c>
      <c r="X66" s="135">
        <f>'Input data questionnaire'!X66</f>
        <v>0</v>
      </c>
      <c r="Y66" s="135">
        <f>'Input data questionnaire'!Y66</f>
        <v>0</v>
      </c>
      <c r="Z66" s="135">
        <f>'Input data questionnaire'!Z66</f>
        <v>0</v>
      </c>
      <c r="AA66" s="135">
        <f>'Input data questionnaire'!AA66</f>
        <v>0</v>
      </c>
      <c r="AB66" s="135">
        <f>'Input data questionnaire'!AB66</f>
        <v>0</v>
      </c>
      <c r="AC66" s="135">
        <f>'Input data questionnaire'!AC66</f>
        <v>0</v>
      </c>
      <c r="AD66" s="135">
        <f>'Input data questionnaire'!AD66</f>
        <v>0</v>
      </c>
      <c r="AE66" s="135">
        <f>'Input data questionnaire'!AE66</f>
        <v>0</v>
      </c>
      <c r="AF66" s="135">
        <f>'Input data questionnaire'!AF66</f>
        <v>0</v>
      </c>
      <c r="AG66" s="135">
        <f>'Input data questionnaire'!AG66</f>
        <v>0</v>
      </c>
      <c r="AH66" s="135">
        <f>'Input data questionnaire'!AH66</f>
        <v>0</v>
      </c>
      <c r="AI66" s="135">
        <f>'Input data questionnaire'!AI66</f>
        <v>0</v>
      </c>
      <c r="AJ66" s="135">
        <f>'Input data questionnaire'!AJ66</f>
        <v>0</v>
      </c>
      <c r="AK66" s="135">
        <f>'Input data questionnaire'!AK66</f>
        <v>0</v>
      </c>
      <c r="AL66" s="135">
        <f>'Input data questionnaire'!AL66</f>
        <v>0</v>
      </c>
      <c r="AM66" s="135">
        <f>'Input data questionnaire'!AM66</f>
        <v>0</v>
      </c>
      <c r="AN66" s="135">
        <f>'Input data questionnaire'!AN66</f>
        <v>0</v>
      </c>
      <c r="AO66" s="135">
        <f>'Input data questionnaire'!AO66</f>
        <v>0</v>
      </c>
      <c r="AP66" s="135">
        <f>'Input data questionnaire'!AP66</f>
        <v>0</v>
      </c>
      <c r="AQ66" s="135">
        <f>'Input data questionnaire'!AQ66</f>
        <v>0</v>
      </c>
      <c r="AR66" s="135">
        <f>'Input data questionnaire'!AR66</f>
        <v>0</v>
      </c>
      <c r="AS66" s="135">
        <f>'Input data questionnaire'!AS66</f>
        <v>0</v>
      </c>
      <c r="AT66" s="135">
        <f>'Input data questionnaire'!AT66</f>
        <v>0</v>
      </c>
      <c r="AU66" s="135">
        <f>'Input data questionnaire'!AU66</f>
        <v>0</v>
      </c>
      <c r="AV66" s="135">
        <f>'Input data questionnaire'!AV66</f>
        <v>0</v>
      </c>
      <c r="AW66" s="135">
        <f>'Input data questionnaire'!AW66</f>
        <v>0</v>
      </c>
      <c r="AX66" s="135">
        <f>'Input data questionnaire'!AX66</f>
        <v>0</v>
      </c>
      <c r="AY66" s="135">
        <f>'Input data questionnaire'!AY66</f>
        <v>0</v>
      </c>
      <c r="AZ66" s="135">
        <f>'Input data questionnaire'!AZ66</f>
        <v>0</v>
      </c>
      <c r="BA66" s="135">
        <f>'Input data questionnaire'!BA66</f>
        <v>0</v>
      </c>
      <c r="BB66" s="135">
        <f>'Input data questionnaire'!BB66</f>
        <v>0</v>
      </c>
      <c r="BC66" s="135">
        <f>'Input data questionnaire'!BC66</f>
        <v>0</v>
      </c>
      <c r="BD66" s="135">
        <f>'Input data questionnaire'!BD66</f>
        <v>0</v>
      </c>
      <c r="BE66" s="135">
        <f>'Input data questionnaire'!BE66</f>
        <v>0</v>
      </c>
      <c r="BF66" s="135">
        <f>'Input data questionnaire'!BF66</f>
        <v>0</v>
      </c>
      <c r="BG66" s="135">
        <f>'Input data questionnaire'!BG66</f>
        <v>0</v>
      </c>
      <c r="BH66" s="135">
        <f>'Input data questionnaire'!BH66</f>
        <v>0</v>
      </c>
      <c r="BI66" s="135">
        <f>'Input data questionnaire'!BI66</f>
        <v>0</v>
      </c>
      <c r="BJ66" s="135">
        <f>'Input data questionnaire'!BJ66</f>
        <v>0</v>
      </c>
      <c r="BK66" s="135">
        <f>'Input data questionnaire'!BK66</f>
        <v>0</v>
      </c>
      <c r="BL66" s="135">
        <f>'Input data questionnaire'!BL66</f>
        <v>0</v>
      </c>
      <c r="BM66" s="135">
        <f>'Input data questionnaire'!BM66</f>
        <v>0</v>
      </c>
      <c r="BN66" s="135">
        <f>'Input data questionnaire'!BN66</f>
        <v>0</v>
      </c>
      <c r="BO66" s="135">
        <f>'Input data questionnaire'!BO66</f>
        <v>0</v>
      </c>
      <c r="BP66" s="135">
        <f>'Input data questionnaire'!BP66</f>
        <v>0</v>
      </c>
      <c r="BQ66" s="135">
        <f>'Input data questionnaire'!BQ66</f>
        <v>0</v>
      </c>
      <c r="BR66" s="135">
        <f>'Input data questionnaire'!BR66</f>
        <v>0</v>
      </c>
      <c r="BS66" s="135">
        <f>'Input data questionnaire'!BS66</f>
        <v>0</v>
      </c>
      <c r="BT66" s="135">
        <f>'Input data questionnaire'!BT66</f>
        <v>0</v>
      </c>
      <c r="BU66" s="135">
        <f>'Input data questionnaire'!BU66</f>
        <v>0</v>
      </c>
      <c r="BV66" s="135">
        <f>'Input data questionnaire'!BV66</f>
        <v>0</v>
      </c>
      <c r="BW66" s="135">
        <f>'Input data questionnaire'!BW66</f>
        <v>0</v>
      </c>
      <c r="BX66" s="135">
        <f>'Input data questionnaire'!BX66</f>
        <v>0</v>
      </c>
      <c r="BY66" s="135">
        <f>'Input data questionnaire'!BY66</f>
        <v>0</v>
      </c>
      <c r="BZ66" s="135">
        <f>'Input data questionnaire'!BZ66</f>
        <v>0</v>
      </c>
      <c r="CA66" s="135">
        <f>'Input data questionnaire'!CA66</f>
        <v>0</v>
      </c>
      <c r="CB66" s="135">
        <f>'Input data questionnaire'!CB66</f>
        <v>0</v>
      </c>
      <c r="CC66" s="135">
        <f>'Input data questionnaire'!CC66</f>
        <v>0</v>
      </c>
      <c r="CD66" s="135">
        <f>'Input data questionnaire'!CD66</f>
        <v>0</v>
      </c>
      <c r="CE66" s="135">
        <f>'Input data questionnaire'!CE66</f>
        <v>0</v>
      </c>
      <c r="CF66" s="135">
        <f>'Input data questionnaire'!CF66</f>
        <v>0</v>
      </c>
      <c r="CG66" s="135">
        <f>'Input data questionnaire'!CG66</f>
        <v>0</v>
      </c>
      <c r="CH66" s="135">
        <f>'Input data questionnaire'!CH66</f>
        <v>0</v>
      </c>
      <c r="CI66" s="135">
        <f>'Input data questionnaire'!CI66</f>
        <v>0</v>
      </c>
      <c r="CJ66" s="135">
        <f>'Input data questionnaire'!CJ66</f>
        <v>0</v>
      </c>
      <c r="CK66" s="135">
        <f>'Input data questionnaire'!CK66</f>
        <v>0</v>
      </c>
      <c r="CL66" s="135">
        <f>'Input data questionnaire'!CL66</f>
        <v>0</v>
      </c>
      <c r="CM66" s="135">
        <f>'Input data questionnaire'!CM66</f>
        <v>0</v>
      </c>
      <c r="CN66" s="135">
        <f>'Input data questionnaire'!CN66</f>
        <v>0</v>
      </c>
      <c r="CO66" s="135">
        <f>'Input data questionnaire'!CO66</f>
        <v>0</v>
      </c>
      <c r="CP66" s="135">
        <f>'Input data questionnaire'!CP66</f>
        <v>0</v>
      </c>
      <c r="CQ66" s="135">
        <f>'Input data questionnaire'!CQ66</f>
        <v>0</v>
      </c>
      <c r="CR66" s="135">
        <f>'Input data questionnaire'!CR66</f>
        <v>0</v>
      </c>
      <c r="CS66" s="135">
        <f>'Input data questionnaire'!CS66</f>
        <v>0</v>
      </c>
      <c r="CT66" s="135">
        <f>'Input data questionnaire'!CT66</f>
        <v>0</v>
      </c>
      <c r="CU66" s="135">
        <f>'Input data questionnaire'!CU66</f>
        <v>0</v>
      </c>
      <c r="CV66" s="135">
        <f>'Input data questionnaire'!CV66</f>
        <v>0</v>
      </c>
      <c r="CW66" s="135">
        <f>'Input data questionnaire'!CW66</f>
        <v>0</v>
      </c>
      <c r="CX66" s="135">
        <f>'Input data questionnaire'!CX66</f>
        <v>0</v>
      </c>
      <c r="CY66" s="135">
        <f>'Input data questionnaire'!CY66</f>
        <v>0</v>
      </c>
      <c r="CZ66" s="135">
        <f>'Input data questionnaire'!CZ66</f>
        <v>0</v>
      </c>
      <c r="DB66" s="64">
        <f t="shared" si="5"/>
        <v>0</v>
      </c>
      <c r="DC66" s="38">
        <f t="shared" si="2"/>
        <v>0</v>
      </c>
      <c r="DD66" s="64">
        <f t="shared" si="6"/>
        <v>0</v>
      </c>
      <c r="DF66" s="38">
        <f>'Input data questionnaire'!DB66</f>
        <v>0</v>
      </c>
      <c r="DH66" s="40" t="e">
        <f t="shared" si="3"/>
        <v>#DIV/0!</v>
      </c>
      <c r="DJ66" s="37"/>
      <c r="DK66" s="64"/>
      <c r="DL66" s="64"/>
      <c r="DN66" s="64"/>
      <c r="DR66" s="64"/>
      <c r="DS66" s="64"/>
      <c r="DT66" s="64"/>
      <c r="EC66" s="322" t="e">
        <f>IF(DH66&lt;=0.75,Recommondations!D68,"-")</f>
        <v>#DIV/0!</v>
      </c>
      <c r="ED66" s="322"/>
      <c r="EE66" s="322"/>
      <c r="EF66" s="322"/>
      <c r="EG66" s="322"/>
      <c r="EH66" s="322"/>
      <c r="EI66" s="322"/>
    </row>
    <row r="67" spans="1:155" s="66" customFormat="1" ht="35" customHeight="1" x14ac:dyDescent="0.2">
      <c r="A67" s="333"/>
      <c r="B67" s="9"/>
      <c r="C67" s="9">
        <v>66</v>
      </c>
      <c r="D67" s="61" t="s">
        <v>72</v>
      </c>
      <c r="E67" s="135">
        <f>'Input data questionnaire'!E67</f>
        <v>0</v>
      </c>
      <c r="F67" s="135">
        <f>'Input data questionnaire'!F67</f>
        <v>0</v>
      </c>
      <c r="G67" s="135">
        <f>'Input data questionnaire'!G67</f>
        <v>0</v>
      </c>
      <c r="H67" s="135">
        <f>'Input data questionnaire'!H67</f>
        <v>0</v>
      </c>
      <c r="I67" s="135">
        <f>'Input data questionnaire'!I67</f>
        <v>0</v>
      </c>
      <c r="J67" s="135">
        <f>'Input data questionnaire'!J67</f>
        <v>0</v>
      </c>
      <c r="K67" s="135">
        <f>'Input data questionnaire'!K67</f>
        <v>0</v>
      </c>
      <c r="L67" s="135">
        <f>'Input data questionnaire'!L67</f>
        <v>0</v>
      </c>
      <c r="M67" s="135">
        <f>'Input data questionnaire'!M67</f>
        <v>0</v>
      </c>
      <c r="N67" s="135">
        <f>'Input data questionnaire'!N67</f>
        <v>0</v>
      </c>
      <c r="O67" s="135">
        <f>'Input data questionnaire'!O67</f>
        <v>0</v>
      </c>
      <c r="P67" s="135">
        <f>'Input data questionnaire'!P67</f>
        <v>0</v>
      </c>
      <c r="Q67" s="135">
        <f>'Input data questionnaire'!Q67</f>
        <v>0</v>
      </c>
      <c r="R67" s="135">
        <f>'Input data questionnaire'!R67</f>
        <v>0</v>
      </c>
      <c r="S67" s="135">
        <f>'Input data questionnaire'!S67</f>
        <v>0</v>
      </c>
      <c r="T67" s="135">
        <f>'Input data questionnaire'!T67</f>
        <v>0</v>
      </c>
      <c r="U67" s="135">
        <f>'Input data questionnaire'!U67</f>
        <v>0</v>
      </c>
      <c r="V67" s="135">
        <f>'Input data questionnaire'!V67</f>
        <v>0</v>
      </c>
      <c r="W67" s="135">
        <f>'Input data questionnaire'!W67</f>
        <v>0</v>
      </c>
      <c r="X67" s="135">
        <f>'Input data questionnaire'!X67</f>
        <v>0</v>
      </c>
      <c r="Y67" s="135">
        <f>'Input data questionnaire'!Y67</f>
        <v>0</v>
      </c>
      <c r="Z67" s="135">
        <f>'Input data questionnaire'!Z67</f>
        <v>0</v>
      </c>
      <c r="AA67" s="135">
        <f>'Input data questionnaire'!AA67</f>
        <v>0</v>
      </c>
      <c r="AB67" s="135">
        <f>'Input data questionnaire'!AB67</f>
        <v>0</v>
      </c>
      <c r="AC67" s="135">
        <f>'Input data questionnaire'!AC67</f>
        <v>0</v>
      </c>
      <c r="AD67" s="135">
        <f>'Input data questionnaire'!AD67</f>
        <v>0</v>
      </c>
      <c r="AE67" s="135">
        <f>'Input data questionnaire'!AE67</f>
        <v>0</v>
      </c>
      <c r="AF67" s="135">
        <f>'Input data questionnaire'!AF67</f>
        <v>0</v>
      </c>
      <c r="AG67" s="135">
        <f>'Input data questionnaire'!AG67</f>
        <v>0</v>
      </c>
      <c r="AH67" s="135">
        <f>'Input data questionnaire'!AH67</f>
        <v>0</v>
      </c>
      <c r="AI67" s="135">
        <f>'Input data questionnaire'!AI67</f>
        <v>0</v>
      </c>
      <c r="AJ67" s="135">
        <f>'Input data questionnaire'!AJ67</f>
        <v>0</v>
      </c>
      <c r="AK67" s="135">
        <f>'Input data questionnaire'!AK67</f>
        <v>0</v>
      </c>
      <c r="AL67" s="135">
        <f>'Input data questionnaire'!AL67</f>
        <v>0</v>
      </c>
      <c r="AM67" s="135">
        <f>'Input data questionnaire'!AM67</f>
        <v>0</v>
      </c>
      <c r="AN67" s="135">
        <f>'Input data questionnaire'!AN67</f>
        <v>0</v>
      </c>
      <c r="AO67" s="135">
        <f>'Input data questionnaire'!AO67</f>
        <v>0</v>
      </c>
      <c r="AP67" s="135">
        <f>'Input data questionnaire'!AP67</f>
        <v>0</v>
      </c>
      <c r="AQ67" s="135">
        <f>'Input data questionnaire'!AQ67</f>
        <v>0</v>
      </c>
      <c r="AR67" s="135">
        <f>'Input data questionnaire'!AR67</f>
        <v>0</v>
      </c>
      <c r="AS67" s="135">
        <f>'Input data questionnaire'!AS67</f>
        <v>0</v>
      </c>
      <c r="AT67" s="135">
        <f>'Input data questionnaire'!AT67</f>
        <v>0</v>
      </c>
      <c r="AU67" s="135">
        <f>'Input data questionnaire'!AU67</f>
        <v>0</v>
      </c>
      <c r="AV67" s="135">
        <f>'Input data questionnaire'!AV67</f>
        <v>0</v>
      </c>
      <c r="AW67" s="135">
        <f>'Input data questionnaire'!AW67</f>
        <v>0</v>
      </c>
      <c r="AX67" s="135">
        <f>'Input data questionnaire'!AX67</f>
        <v>0</v>
      </c>
      <c r="AY67" s="135">
        <f>'Input data questionnaire'!AY67</f>
        <v>0</v>
      </c>
      <c r="AZ67" s="135">
        <f>'Input data questionnaire'!AZ67</f>
        <v>0</v>
      </c>
      <c r="BA67" s="135">
        <f>'Input data questionnaire'!BA67</f>
        <v>0</v>
      </c>
      <c r="BB67" s="135">
        <f>'Input data questionnaire'!BB67</f>
        <v>0</v>
      </c>
      <c r="BC67" s="135">
        <f>'Input data questionnaire'!BC67</f>
        <v>0</v>
      </c>
      <c r="BD67" s="135">
        <f>'Input data questionnaire'!BD67</f>
        <v>0</v>
      </c>
      <c r="BE67" s="135">
        <f>'Input data questionnaire'!BE67</f>
        <v>0</v>
      </c>
      <c r="BF67" s="135">
        <f>'Input data questionnaire'!BF67</f>
        <v>0</v>
      </c>
      <c r="BG67" s="135">
        <f>'Input data questionnaire'!BG67</f>
        <v>0</v>
      </c>
      <c r="BH67" s="135">
        <f>'Input data questionnaire'!BH67</f>
        <v>0</v>
      </c>
      <c r="BI67" s="135">
        <f>'Input data questionnaire'!BI67</f>
        <v>0</v>
      </c>
      <c r="BJ67" s="135">
        <f>'Input data questionnaire'!BJ67</f>
        <v>0</v>
      </c>
      <c r="BK67" s="135">
        <f>'Input data questionnaire'!BK67</f>
        <v>0</v>
      </c>
      <c r="BL67" s="135">
        <f>'Input data questionnaire'!BL67</f>
        <v>0</v>
      </c>
      <c r="BM67" s="135">
        <f>'Input data questionnaire'!BM67</f>
        <v>0</v>
      </c>
      <c r="BN67" s="135">
        <f>'Input data questionnaire'!BN67</f>
        <v>0</v>
      </c>
      <c r="BO67" s="135">
        <f>'Input data questionnaire'!BO67</f>
        <v>0</v>
      </c>
      <c r="BP67" s="135">
        <f>'Input data questionnaire'!BP67</f>
        <v>0</v>
      </c>
      <c r="BQ67" s="135">
        <f>'Input data questionnaire'!BQ67</f>
        <v>0</v>
      </c>
      <c r="BR67" s="135">
        <f>'Input data questionnaire'!BR67</f>
        <v>0</v>
      </c>
      <c r="BS67" s="135">
        <f>'Input data questionnaire'!BS67</f>
        <v>0</v>
      </c>
      <c r="BT67" s="135">
        <f>'Input data questionnaire'!BT67</f>
        <v>0</v>
      </c>
      <c r="BU67" s="135">
        <f>'Input data questionnaire'!BU67</f>
        <v>0</v>
      </c>
      <c r="BV67" s="135">
        <f>'Input data questionnaire'!BV67</f>
        <v>0</v>
      </c>
      <c r="BW67" s="135">
        <f>'Input data questionnaire'!BW67</f>
        <v>0</v>
      </c>
      <c r="BX67" s="135">
        <f>'Input data questionnaire'!BX67</f>
        <v>0</v>
      </c>
      <c r="BY67" s="135">
        <f>'Input data questionnaire'!BY67</f>
        <v>0</v>
      </c>
      <c r="BZ67" s="135">
        <f>'Input data questionnaire'!BZ67</f>
        <v>0</v>
      </c>
      <c r="CA67" s="135">
        <f>'Input data questionnaire'!CA67</f>
        <v>0</v>
      </c>
      <c r="CB67" s="135">
        <f>'Input data questionnaire'!CB67</f>
        <v>0</v>
      </c>
      <c r="CC67" s="135">
        <f>'Input data questionnaire'!CC67</f>
        <v>0</v>
      </c>
      <c r="CD67" s="135">
        <f>'Input data questionnaire'!CD67</f>
        <v>0</v>
      </c>
      <c r="CE67" s="135">
        <f>'Input data questionnaire'!CE67</f>
        <v>0</v>
      </c>
      <c r="CF67" s="135">
        <f>'Input data questionnaire'!CF67</f>
        <v>0</v>
      </c>
      <c r="CG67" s="135">
        <f>'Input data questionnaire'!CG67</f>
        <v>0</v>
      </c>
      <c r="CH67" s="135">
        <f>'Input data questionnaire'!CH67</f>
        <v>0</v>
      </c>
      <c r="CI67" s="135">
        <f>'Input data questionnaire'!CI67</f>
        <v>0</v>
      </c>
      <c r="CJ67" s="135">
        <f>'Input data questionnaire'!CJ67</f>
        <v>0</v>
      </c>
      <c r="CK67" s="135">
        <f>'Input data questionnaire'!CK67</f>
        <v>0</v>
      </c>
      <c r="CL67" s="135">
        <f>'Input data questionnaire'!CL67</f>
        <v>0</v>
      </c>
      <c r="CM67" s="135">
        <f>'Input data questionnaire'!CM67</f>
        <v>0</v>
      </c>
      <c r="CN67" s="135">
        <f>'Input data questionnaire'!CN67</f>
        <v>0</v>
      </c>
      <c r="CO67" s="135">
        <f>'Input data questionnaire'!CO67</f>
        <v>0</v>
      </c>
      <c r="CP67" s="135">
        <f>'Input data questionnaire'!CP67</f>
        <v>0</v>
      </c>
      <c r="CQ67" s="135">
        <f>'Input data questionnaire'!CQ67</f>
        <v>0</v>
      </c>
      <c r="CR67" s="135">
        <f>'Input data questionnaire'!CR67</f>
        <v>0</v>
      </c>
      <c r="CS67" s="135">
        <f>'Input data questionnaire'!CS67</f>
        <v>0</v>
      </c>
      <c r="CT67" s="135">
        <f>'Input data questionnaire'!CT67</f>
        <v>0</v>
      </c>
      <c r="CU67" s="135">
        <f>'Input data questionnaire'!CU67</f>
        <v>0</v>
      </c>
      <c r="CV67" s="135">
        <f>'Input data questionnaire'!CV67</f>
        <v>0</v>
      </c>
      <c r="CW67" s="135">
        <f>'Input data questionnaire'!CW67</f>
        <v>0</v>
      </c>
      <c r="CX67" s="135">
        <f>'Input data questionnaire'!CX67</f>
        <v>0</v>
      </c>
      <c r="CY67" s="135">
        <f>'Input data questionnaire'!CY67</f>
        <v>0</v>
      </c>
      <c r="CZ67" s="135">
        <f>'Input data questionnaire'!CZ67</f>
        <v>0</v>
      </c>
      <c r="DB67" s="64">
        <f t="shared" ref="DB67:DB84" si="7">COUNTIF(E67:BB67,"1")</f>
        <v>0</v>
      </c>
      <c r="DC67" s="38">
        <f t="shared" si="2"/>
        <v>0</v>
      </c>
      <c r="DD67" s="64">
        <f t="shared" ref="DD67:DD84" si="8">COUNTIF(E67:BB67,"3")</f>
        <v>0</v>
      </c>
      <c r="DF67" s="38">
        <f>'Input data questionnaire'!DB67</f>
        <v>0</v>
      </c>
      <c r="DH67" s="40" t="e">
        <f t="shared" si="3"/>
        <v>#DIV/0!</v>
      </c>
      <c r="DJ67" s="37" t="e">
        <f>AVERAGE(DH66:DH67)</f>
        <v>#DIV/0!</v>
      </c>
      <c r="DK67" s="64"/>
      <c r="DL67" s="40" t="e">
        <f>IF(DJ67&gt;=0.75,1,0)</f>
        <v>#DIV/0!</v>
      </c>
      <c r="DN67" s="40"/>
      <c r="DP67" s="321" t="e">
        <f>'Review Results'!L10</f>
        <v>#DIV/0!</v>
      </c>
      <c r="DQ67" s="321"/>
      <c r="DR67" s="321"/>
      <c r="DS67" s="64"/>
      <c r="DT67" s="64">
        <v>2</v>
      </c>
      <c r="DV67" s="70" t="e">
        <f>SUM(DL67+DN67+DP67+DQ67+DR67)*DT67</f>
        <v>#DIV/0!</v>
      </c>
      <c r="EA67" s="149" t="e">
        <f>'Review Results'!L10</f>
        <v>#DIV/0!</v>
      </c>
      <c r="EC67" s="322" t="e">
        <f>IF(DH67&lt;=0.75,Recommondations!D69,"-")</f>
        <v>#DIV/0!</v>
      </c>
      <c r="ED67" s="322"/>
      <c r="EE67" s="322"/>
      <c r="EF67" s="322"/>
      <c r="EG67" s="322"/>
      <c r="EH67" s="322"/>
      <c r="EI67" s="322"/>
      <c r="EK67" s="326"/>
      <c r="EL67" s="327"/>
      <c r="EM67" s="327"/>
      <c r="EN67" s="327"/>
      <c r="EO67" s="327"/>
      <c r="EP67" s="327"/>
      <c r="EQ67" s="328"/>
      <c r="ES67" s="325" t="e">
        <f>IF(EA67&lt;1,Recommondations!K11,"-")</f>
        <v>#DIV/0!</v>
      </c>
      <c r="ET67" s="325"/>
      <c r="EU67" s="325"/>
      <c r="EV67" s="325"/>
      <c r="EW67" s="325"/>
      <c r="EX67" s="325"/>
      <c r="EY67" s="325"/>
    </row>
    <row r="68" spans="1:155" s="66" customFormat="1" ht="35" customHeight="1" x14ac:dyDescent="0.2">
      <c r="A68" s="333"/>
      <c r="B68" s="9"/>
      <c r="C68" s="9">
        <v>67</v>
      </c>
      <c r="D68" s="61" t="s">
        <v>73</v>
      </c>
      <c r="E68" s="135">
        <f>'Input data questionnaire'!E68</f>
        <v>0</v>
      </c>
      <c r="F68" s="135">
        <f>'Input data questionnaire'!F68</f>
        <v>0</v>
      </c>
      <c r="G68" s="135">
        <f>'Input data questionnaire'!G68</f>
        <v>0</v>
      </c>
      <c r="H68" s="135">
        <f>'Input data questionnaire'!H68</f>
        <v>0</v>
      </c>
      <c r="I68" s="135">
        <f>'Input data questionnaire'!I68</f>
        <v>0</v>
      </c>
      <c r="J68" s="135">
        <f>'Input data questionnaire'!J68</f>
        <v>0</v>
      </c>
      <c r="K68" s="135">
        <f>'Input data questionnaire'!K68</f>
        <v>0</v>
      </c>
      <c r="L68" s="135">
        <f>'Input data questionnaire'!L68</f>
        <v>0</v>
      </c>
      <c r="M68" s="135">
        <f>'Input data questionnaire'!M68</f>
        <v>0</v>
      </c>
      <c r="N68" s="135">
        <f>'Input data questionnaire'!N68</f>
        <v>0</v>
      </c>
      <c r="O68" s="135">
        <f>'Input data questionnaire'!O68</f>
        <v>0</v>
      </c>
      <c r="P68" s="135">
        <f>'Input data questionnaire'!P68</f>
        <v>0</v>
      </c>
      <c r="Q68" s="135">
        <f>'Input data questionnaire'!Q68</f>
        <v>0</v>
      </c>
      <c r="R68" s="135">
        <f>'Input data questionnaire'!R68</f>
        <v>0</v>
      </c>
      <c r="S68" s="135">
        <f>'Input data questionnaire'!S68</f>
        <v>0</v>
      </c>
      <c r="T68" s="135">
        <f>'Input data questionnaire'!T68</f>
        <v>0</v>
      </c>
      <c r="U68" s="135">
        <f>'Input data questionnaire'!U68</f>
        <v>0</v>
      </c>
      <c r="V68" s="135">
        <f>'Input data questionnaire'!V68</f>
        <v>0</v>
      </c>
      <c r="W68" s="135">
        <f>'Input data questionnaire'!W68</f>
        <v>0</v>
      </c>
      <c r="X68" s="135">
        <f>'Input data questionnaire'!X68</f>
        <v>0</v>
      </c>
      <c r="Y68" s="135">
        <f>'Input data questionnaire'!Y68</f>
        <v>0</v>
      </c>
      <c r="Z68" s="135">
        <f>'Input data questionnaire'!Z68</f>
        <v>0</v>
      </c>
      <c r="AA68" s="135">
        <f>'Input data questionnaire'!AA68</f>
        <v>0</v>
      </c>
      <c r="AB68" s="135">
        <f>'Input data questionnaire'!AB68</f>
        <v>0</v>
      </c>
      <c r="AC68" s="135">
        <f>'Input data questionnaire'!AC68</f>
        <v>0</v>
      </c>
      <c r="AD68" s="135">
        <f>'Input data questionnaire'!AD68</f>
        <v>0</v>
      </c>
      <c r="AE68" s="135">
        <f>'Input data questionnaire'!AE68</f>
        <v>0</v>
      </c>
      <c r="AF68" s="135">
        <f>'Input data questionnaire'!AF68</f>
        <v>0</v>
      </c>
      <c r="AG68" s="135">
        <f>'Input data questionnaire'!AG68</f>
        <v>0</v>
      </c>
      <c r="AH68" s="135">
        <f>'Input data questionnaire'!AH68</f>
        <v>0</v>
      </c>
      <c r="AI68" s="135">
        <f>'Input data questionnaire'!AI68</f>
        <v>0</v>
      </c>
      <c r="AJ68" s="135">
        <f>'Input data questionnaire'!AJ68</f>
        <v>0</v>
      </c>
      <c r="AK68" s="135">
        <f>'Input data questionnaire'!AK68</f>
        <v>0</v>
      </c>
      <c r="AL68" s="135">
        <f>'Input data questionnaire'!AL68</f>
        <v>0</v>
      </c>
      <c r="AM68" s="135">
        <f>'Input data questionnaire'!AM68</f>
        <v>0</v>
      </c>
      <c r="AN68" s="135">
        <f>'Input data questionnaire'!AN68</f>
        <v>0</v>
      </c>
      <c r="AO68" s="135">
        <f>'Input data questionnaire'!AO68</f>
        <v>0</v>
      </c>
      <c r="AP68" s="135">
        <f>'Input data questionnaire'!AP68</f>
        <v>0</v>
      </c>
      <c r="AQ68" s="135">
        <f>'Input data questionnaire'!AQ68</f>
        <v>0</v>
      </c>
      <c r="AR68" s="135">
        <f>'Input data questionnaire'!AR68</f>
        <v>0</v>
      </c>
      <c r="AS68" s="135">
        <f>'Input data questionnaire'!AS68</f>
        <v>0</v>
      </c>
      <c r="AT68" s="135">
        <f>'Input data questionnaire'!AT68</f>
        <v>0</v>
      </c>
      <c r="AU68" s="135">
        <f>'Input data questionnaire'!AU68</f>
        <v>0</v>
      </c>
      <c r="AV68" s="135">
        <f>'Input data questionnaire'!AV68</f>
        <v>0</v>
      </c>
      <c r="AW68" s="135">
        <f>'Input data questionnaire'!AW68</f>
        <v>0</v>
      </c>
      <c r="AX68" s="135">
        <f>'Input data questionnaire'!AX68</f>
        <v>0</v>
      </c>
      <c r="AY68" s="135">
        <f>'Input data questionnaire'!AY68</f>
        <v>0</v>
      </c>
      <c r="AZ68" s="135">
        <f>'Input data questionnaire'!AZ68</f>
        <v>0</v>
      </c>
      <c r="BA68" s="135">
        <f>'Input data questionnaire'!BA68</f>
        <v>0</v>
      </c>
      <c r="BB68" s="135">
        <f>'Input data questionnaire'!BB68</f>
        <v>0</v>
      </c>
      <c r="BC68" s="135">
        <f>'Input data questionnaire'!BC68</f>
        <v>0</v>
      </c>
      <c r="BD68" s="135">
        <f>'Input data questionnaire'!BD68</f>
        <v>0</v>
      </c>
      <c r="BE68" s="135">
        <f>'Input data questionnaire'!BE68</f>
        <v>0</v>
      </c>
      <c r="BF68" s="135">
        <f>'Input data questionnaire'!BF68</f>
        <v>0</v>
      </c>
      <c r="BG68" s="135">
        <f>'Input data questionnaire'!BG68</f>
        <v>0</v>
      </c>
      <c r="BH68" s="135">
        <f>'Input data questionnaire'!BH68</f>
        <v>0</v>
      </c>
      <c r="BI68" s="135">
        <f>'Input data questionnaire'!BI68</f>
        <v>0</v>
      </c>
      <c r="BJ68" s="135">
        <f>'Input data questionnaire'!BJ68</f>
        <v>0</v>
      </c>
      <c r="BK68" s="135">
        <f>'Input data questionnaire'!BK68</f>
        <v>0</v>
      </c>
      <c r="BL68" s="135">
        <f>'Input data questionnaire'!BL68</f>
        <v>0</v>
      </c>
      <c r="BM68" s="135">
        <f>'Input data questionnaire'!BM68</f>
        <v>0</v>
      </c>
      <c r="BN68" s="135">
        <f>'Input data questionnaire'!BN68</f>
        <v>0</v>
      </c>
      <c r="BO68" s="135">
        <f>'Input data questionnaire'!BO68</f>
        <v>0</v>
      </c>
      <c r="BP68" s="135">
        <f>'Input data questionnaire'!BP68</f>
        <v>0</v>
      </c>
      <c r="BQ68" s="135">
        <f>'Input data questionnaire'!BQ68</f>
        <v>0</v>
      </c>
      <c r="BR68" s="135">
        <f>'Input data questionnaire'!BR68</f>
        <v>0</v>
      </c>
      <c r="BS68" s="135">
        <f>'Input data questionnaire'!BS68</f>
        <v>0</v>
      </c>
      <c r="BT68" s="135">
        <f>'Input data questionnaire'!BT68</f>
        <v>0</v>
      </c>
      <c r="BU68" s="135">
        <f>'Input data questionnaire'!BU68</f>
        <v>0</v>
      </c>
      <c r="BV68" s="135">
        <f>'Input data questionnaire'!BV68</f>
        <v>0</v>
      </c>
      <c r="BW68" s="135">
        <f>'Input data questionnaire'!BW68</f>
        <v>0</v>
      </c>
      <c r="BX68" s="135">
        <f>'Input data questionnaire'!BX68</f>
        <v>0</v>
      </c>
      <c r="BY68" s="135">
        <f>'Input data questionnaire'!BY68</f>
        <v>0</v>
      </c>
      <c r="BZ68" s="135">
        <f>'Input data questionnaire'!BZ68</f>
        <v>0</v>
      </c>
      <c r="CA68" s="135">
        <f>'Input data questionnaire'!CA68</f>
        <v>0</v>
      </c>
      <c r="CB68" s="135">
        <f>'Input data questionnaire'!CB68</f>
        <v>0</v>
      </c>
      <c r="CC68" s="135">
        <f>'Input data questionnaire'!CC68</f>
        <v>0</v>
      </c>
      <c r="CD68" s="135">
        <f>'Input data questionnaire'!CD68</f>
        <v>0</v>
      </c>
      <c r="CE68" s="135">
        <f>'Input data questionnaire'!CE68</f>
        <v>0</v>
      </c>
      <c r="CF68" s="135">
        <f>'Input data questionnaire'!CF68</f>
        <v>0</v>
      </c>
      <c r="CG68" s="135">
        <f>'Input data questionnaire'!CG68</f>
        <v>0</v>
      </c>
      <c r="CH68" s="135">
        <f>'Input data questionnaire'!CH68</f>
        <v>0</v>
      </c>
      <c r="CI68" s="135">
        <f>'Input data questionnaire'!CI68</f>
        <v>0</v>
      </c>
      <c r="CJ68" s="135">
        <f>'Input data questionnaire'!CJ68</f>
        <v>0</v>
      </c>
      <c r="CK68" s="135">
        <f>'Input data questionnaire'!CK68</f>
        <v>0</v>
      </c>
      <c r="CL68" s="135">
        <f>'Input data questionnaire'!CL68</f>
        <v>0</v>
      </c>
      <c r="CM68" s="135">
        <f>'Input data questionnaire'!CM68</f>
        <v>0</v>
      </c>
      <c r="CN68" s="135">
        <f>'Input data questionnaire'!CN68</f>
        <v>0</v>
      </c>
      <c r="CO68" s="135">
        <f>'Input data questionnaire'!CO68</f>
        <v>0</v>
      </c>
      <c r="CP68" s="135">
        <f>'Input data questionnaire'!CP68</f>
        <v>0</v>
      </c>
      <c r="CQ68" s="135">
        <f>'Input data questionnaire'!CQ68</f>
        <v>0</v>
      </c>
      <c r="CR68" s="135">
        <f>'Input data questionnaire'!CR68</f>
        <v>0</v>
      </c>
      <c r="CS68" s="135">
        <f>'Input data questionnaire'!CS68</f>
        <v>0</v>
      </c>
      <c r="CT68" s="135">
        <f>'Input data questionnaire'!CT68</f>
        <v>0</v>
      </c>
      <c r="CU68" s="135">
        <f>'Input data questionnaire'!CU68</f>
        <v>0</v>
      </c>
      <c r="CV68" s="135">
        <f>'Input data questionnaire'!CV68</f>
        <v>0</v>
      </c>
      <c r="CW68" s="135">
        <f>'Input data questionnaire'!CW68</f>
        <v>0</v>
      </c>
      <c r="CX68" s="135">
        <f>'Input data questionnaire'!CX68</f>
        <v>0</v>
      </c>
      <c r="CY68" s="135">
        <f>'Input data questionnaire'!CY68</f>
        <v>0</v>
      </c>
      <c r="CZ68" s="135">
        <f>'Input data questionnaire'!CZ68</f>
        <v>0</v>
      </c>
      <c r="DB68" s="64">
        <f t="shared" si="7"/>
        <v>0</v>
      </c>
      <c r="DC68" s="38">
        <f t="shared" ref="DC68:DC84" si="9">COUNTIF(E68:BB68,"2")</f>
        <v>0</v>
      </c>
      <c r="DD68" s="64">
        <f t="shared" si="8"/>
        <v>0</v>
      </c>
      <c r="DF68" s="38">
        <f>'Input data questionnaire'!DB68</f>
        <v>0</v>
      </c>
      <c r="DH68" s="40" t="e">
        <f t="shared" ref="DH68:DH84" si="10">DB68/DF68</f>
        <v>#DIV/0!</v>
      </c>
      <c r="DJ68" s="37"/>
      <c r="DK68" s="64"/>
      <c r="DL68" s="64"/>
      <c r="DN68" s="64"/>
      <c r="DR68" s="64"/>
      <c r="DS68" s="64"/>
      <c r="DT68" s="64"/>
      <c r="EC68" s="322" t="e">
        <f>IF(DH68&lt;=0.75,Recommondations!D70,"-")</f>
        <v>#DIV/0!</v>
      </c>
      <c r="ED68" s="322"/>
      <c r="EE68" s="322"/>
      <c r="EF68" s="322"/>
      <c r="EG68" s="322"/>
      <c r="EH68" s="322"/>
      <c r="EI68" s="322"/>
    </row>
    <row r="69" spans="1:155" s="66" customFormat="1" ht="35" customHeight="1" x14ac:dyDescent="0.2">
      <c r="A69" s="333"/>
      <c r="B69" s="9"/>
      <c r="C69" s="9">
        <v>68</v>
      </c>
      <c r="D69" s="61" t="s">
        <v>74</v>
      </c>
      <c r="E69" s="135">
        <f>'Input data questionnaire'!E69</f>
        <v>0</v>
      </c>
      <c r="F69" s="135">
        <f>'Input data questionnaire'!F69</f>
        <v>0</v>
      </c>
      <c r="G69" s="135">
        <f>'Input data questionnaire'!G69</f>
        <v>0</v>
      </c>
      <c r="H69" s="135">
        <f>'Input data questionnaire'!H69</f>
        <v>0</v>
      </c>
      <c r="I69" s="135">
        <f>'Input data questionnaire'!I69</f>
        <v>0</v>
      </c>
      <c r="J69" s="135">
        <f>'Input data questionnaire'!J69</f>
        <v>0</v>
      </c>
      <c r="K69" s="135">
        <f>'Input data questionnaire'!K69</f>
        <v>0</v>
      </c>
      <c r="L69" s="135">
        <f>'Input data questionnaire'!L69</f>
        <v>0</v>
      </c>
      <c r="M69" s="135">
        <f>'Input data questionnaire'!M69</f>
        <v>0</v>
      </c>
      <c r="N69" s="135">
        <f>'Input data questionnaire'!N69</f>
        <v>0</v>
      </c>
      <c r="O69" s="135">
        <f>'Input data questionnaire'!O69</f>
        <v>0</v>
      </c>
      <c r="P69" s="135">
        <f>'Input data questionnaire'!P69</f>
        <v>0</v>
      </c>
      <c r="Q69" s="135">
        <f>'Input data questionnaire'!Q69</f>
        <v>0</v>
      </c>
      <c r="R69" s="135">
        <f>'Input data questionnaire'!R69</f>
        <v>0</v>
      </c>
      <c r="S69" s="135">
        <f>'Input data questionnaire'!S69</f>
        <v>0</v>
      </c>
      <c r="T69" s="135">
        <f>'Input data questionnaire'!T69</f>
        <v>0</v>
      </c>
      <c r="U69" s="135">
        <f>'Input data questionnaire'!U69</f>
        <v>0</v>
      </c>
      <c r="V69" s="135">
        <f>'Input data questionnaire'!V69</f>
        <v>0</v>
      </c>
      <c r="W69" s="135">
        <f>'Input data questionnaire'!W69</f>
        <v>0</v>
      </c>
      <c r="X69" s="135">
        <f>'Input data questionnaire'!X69</f>
        <v>0</v>
      </c>
      <c r="Y69" s="135">
        <f>'Input data questionnaire'!Y69</f>
        <v>0</v>
      </c>
      <c r="Z69" s="135">
        <f>'Input data questionnaire'!Z69</f>
        <v>0</v>
      </c>
      <c r="AA69" s="135">
        <f>'Input data questionnaire'!AA69</f>
        <v>0</v>
      </c>
      <c r="AB69" s="135">
        <f>'Input data questionnaire'!AB69</f>
        <v>0</v>
      </c>
      <c r="AC69" s="135">
        <f>'Input data questionnaire'!AC69</f>
        <v>0</v>
      </c>
      <c r="AD69" s="135">
        <f>'Input data questionnaire'!AD69</f>
        <v>0</v>
      </c>
      <c r="AE69" s="135">
        <f>'Input data questionnaire'!AE69</f>
        <v>0</v>
      </c>
      <c r="AF69" s="135">
        <f>'Input data questionnaire'!AF69</f>
        <v>0</v>
      </c>
      <c r="AG69" s="135">
        <f>'Input data questionnaire'!AG69</f>
        <v>0</v>
      </c>
      <c r="AH69" s="135">
        <f>'Input data questionnaire'!AH69</f>
        <v>0</v>
      </c>
      <c r="AI69" s="135">
        <f>'Input data questionnaire'!AI69</f>
        <v>0</v>
      </c>
      <c r="AJ69" s="135">
        <f>'Input data questionnaire'!AJ69</f>
        <v>0</v>
      </c>
      <c r="AK69" s="135">
        <f>'Input data questionnaire'!AK69</f>
        <v>0</v>
      </c>
      <c r="AL69" s="135">
        <f>'Input data questionnaire'!AL69</f>
        <v>0</v>
      </c>
      <c r="AM69" s="135">
        <f>'Input data questionnaire'!AM69</f>
        <v>0</v>
      </c>
      <c r="AN69" s="135">
        <f>'Input data questionnaire'!AN69</f>
        <v>0</v>
      </c>
      <c r="AO69" s="135">
        <f>'Input data questionnaire'!AO69</f>
        <v>0</v>
      </c>
      <c r="AP69" s="135">
        <f>'Input data questionnaire'!AP69</f>
        <v>0</v>
      </c>
      <c r="AQ69" s="135">
        <f>'Input data questionnaire'!AQ69</f>
        <v>0</v>
      </c>
      <c r="AR69" s="135">
        <f>'Input data questionnaire'!AR69</f>
        <v>0</v>
      </c>
      <c r="AS69" s="135">
        <f>'Input data questionnaire'!AS69</f>
        <v>0</v>
      </c>
      <c r="AT69" s="135">
        <f>'Input data questionnaire'!AT69</f>
        <v>0</v>
      </c>
      <c r="AU69" s="135">
        <f>'Input data questionnaire'!AU69</f>
        <v>0</v>
      </c>
      <c r="AV69" s="135">
        <f>'Input data questionnaire'!AV69</f>
        <v>0</v>
      </c>
      <c r="AW69" s="135">
        <f>'Input data questionnaire'!AW69</f>
        <v>0</v>
      </c>
      <c r="AX69" s="135">
        <f>'Input data questionnaire'!AX69</f>
        <v>0</v>
      </c>
      <c r="AY69" s="135">
        <f>'Input data questionnaire'!AY69</f>
        <v>0</v>
      </c>
      <c r="AZ69" s="135">
        <f>'Input data questionnaire'!AZ69</f>
        <v>0</v>
      </c>
      <c r="BA69" s="135">
        <f>'Input data questionnaire'!BA69</f>
        <v>0</v>
      </c>
      <c r="BB69" s="135">
        <f>'Input data questionnaire'!BB69</f>
        <v>0</v>
      </c>
      <c r="BC69" s="135">
        <f>'Input data questionnaire'!BC69</f>
        <v>0</v>
      </c>
      <c r="BD69" s="135">
        <f>'Input data questionnaire'!BD69</f>
        <v>0</v>
      </c>
      <c r="BE69" s="135">
        <f>'Input data questionnaire'!BE69</f>
        <v>0</v>
      </c>
      <c r="BF69" s="135">
        <f>'Input data questionnaire'!BF69</f>
        <v>0</v>
      </c>
      <c r="BG69" s="135">
        <f>'Input data questionnaire'!BG69</f>
        <v>0</v>
      </c>
      <c r="BH69" s="135">
        <f>'Input data questionnaire'!BH69</f>
        <v>0</v>
      </c>
      <c r="BI69" s="135">
        <f>'Input data questionnaire'!BI69</f>
        <v>0</v>
      </c>
      <c r="BJ69" s="135">
        <f>'Input data questionnaire'!BJ69</f>
        <v>0</v>
      </c>
      <c r="BK69" s="135">
        <f>'Input data questionnaire'!BK69</f>
        <v>0</v>
      </c>
      <c r="BL69" s="135">
        <f>'Input data questionnaire'!BL69</f>
        <v>0</v>
      </c>
      <c r="BM69" s="135">
        <f>'Input data questionnaire'!BM69</f>
        <v>0</v>
      </c>
      <c r="BN69" s="135">
        <f>'Input data questionnaire'!BN69</f>
        <v>0</v>
      </c>
      <c r="BO69" s="135">
        <f>'Input data questionnaire'!BO69</f>
        <v>0</v>
      </c>
      <c r="BP69" s="135">
        <f>'Input data questionnaire'!BP69</f>
        <v>0</v>
      </c>
      <c r="BQ69" s="135">
        <f>'Input data questionnaire'!BQ69</f>
        <v>0</v>
      </c>
      <c r="BR69" s="135">
        <f>'Input data questionnaire'!BR69</f>
        <v>0</v>
      </c>
      <c r="BS69" s="135">
        <f>'Input data questionnaire'!BS69</f>
        <v>0</v>
      </c>
      <c r="BT69" s="135">
        <f>'Input data questionnaire'!BT69</f>
        <v>0</v>
      </c>
      <c r="BU69" s="135">
        <f>'Input data questionnaire'!BU69</f>
        <v>0</v>
      </c>
      <c r="BV69" s="135">
        <f>'Input data questionnaire'!BV69</f>
        <v>0</v>
      </c>
      <c r="BW69" s="135">
        <f>'Input data questionnaire'!BW69</f>
        <v>0</v>
      </c>
      <c r="BX69" s="135">
        <f>'Input data questionnaire'!BX69</f>
        <v>0</v>
      </c>
      <c r="BY69" s="135">
        <f>'Input data questionnaire'!BY69</f>
        <v>0</v>
      </c>
      <c r="BZ69" s="135">
        <f>'Input data questionnaire'!BZ69</f>
        <v>0</v>
      </c>
      <c r="CA69" s="135">
        <f>'Input data questionnaire'!CA69</f>
        <v>0</v>
      </c>
      <c r="CB69" s="135">
        <f>'Input data questionnaire'!CB69</f>
        <v>0</v>
      </c>
      <c r="CC69" s="135">
        <f>'Input data questionnaire'!CC69</f>
        <v>0</v>
      </c>
      <c r="CD69" s="135">
        <f>'Input data questionnaire'!CD69</f>
        <v>0</v>
      </c>
      <c r="CE69" s="135">
        <f>'Input data questionnaire'!CE69</f>
        <v>0</v>
      </c>
      <c r="CF69" s="135">
        <f>'Input data questionnaire'!CF69</f>
        <v>0</v>
      </c>
      <c r="CG69" s="135">
        <f>'Input data questionnaire'!CG69</f>
        <v>0</v>
      </c>
      <c r="CH69" s="135">
        <f>'Input data questionnaire'!CH69</f>
        <v>0</v>
      </c>
      <c r="CI69" s="135">
        <f>'Input data questionnaire'!CI69</f>
        <v>0</v>
      </c>
      <c r="CJ69" s="135">
        <f>'Input data questionnaire'!CJ69</f>
        <v>0</v>
      </c>
      <c r="CK69" s="135">
        <f>'Input data questionnaire'!CK69</f>
        <v>0</v>
      </c>
      <c r="CL69" s="135">
        <f>'Input data questionnaire'!CL69</f>
        <v>0</v>
      </c>
      <c r="CM69" s="135">
        <f>'Input data questionnaire'!CM69</f>
        <v>0</v>
      </c>
      <c r="CN69" s="135">
        <f>'Input data questionnaire'!CN69</f>
        <v>0</v>
      </c>
      <c r="CO69" s="135">
        <f>'Input data questionnaire'!CO69</f>
        <v>0</v>
      </c>
      <c r="CP69" s="135">
        <f>'Input data questionnaire'!CP69</f>
        <v>0</v>
      </c>
      <c r="CQ69" s="135">
        <f>'Input data questionnaire'!CQ69</f>
        <v>0</v>
      </c>
      <c r="CR69" s="135">
        <f>'Input data questionnaire'!CR69</f>
        <v>0</v>
      </c>
      <c r="CS69" s="135">
        <f>'Input data questionnaire'!CS69</f>
        <v>0</v>
      </c>
      <c r="CT69" s="135">
        <f>'Input data questionnaire'!CT69</f>
        <v>0</v>
      </c>
      <c r="CU69" s="135">
        <f>'Input data questionnaire'!CU69</f>
        <v>0</v>
      </c>
      <c r="CV69" s="135">
        <f>'Input data questionnaire'!CV69</f>
        <v>0</v>
      </c>
      <c r="CW69" s="135">
        <f>'Input data questionnaire'!CW69</f>
        <v>0</v>
      </c>
      <c r="CX69" s="135">
        <f>'Input data questionnaire'!CX69</f>
        <v>0</v>
      </c>
      <c r="CY69" s="135">
        <f>'Input data questionnaire'!CY69</f>
        <v>0</v>
      </c>
      <c r="CZ69" s="135">
        <f>'Input data questionnaire'!CZ69</f>
        <v>0</v>
      </c>
      <c r="DB69" s="64">
        <f t="shared" si="7"/>
        <v>0</v>
      </c>
      <c r="DC69" s="38">
        <f t="shared" si="9"/>
        <v>0</v>
      </c>
      <c r="DD69" s="64">
        <f t="shared" si="8"/>
        <v>0</v>
      </c>
      <c r="DF69" s="38">
        <f>'Input data questionnaire'!DB69</f>
        <v>0</v>
      </c>
      <c r="DH69" s="40" t="e">
        <f t="shared" si="10"/>
        <v>#DIV/0!</v>
      </c>
      <c r="DJ69" s="37" t="e">
        <f>AVERAGE(DH68:DH69)</f>
        <v>#DIV/0!</v>
      </c>
      <c r="DK69" s="64"/>
      <c r="DL69" s="40" t="e">
        <f>IF(DJ69&gt;=0.75,1,0)</f>
        <v>#DIV/0!</v>
      </c>
      <c r="DN69" s="64"/>
      <c r="DR69" s="64"/>
      <c r="DS69" s="64"/>
      <c r="DT69" s="64">
        <v>4</v>
      </c>
      <c r="DV69" s="70" t="e">
        <f>SUM(DL69+DN69+DP69+DQ69+DR69)*DT69</f>
        <v>#DIV/0!</v>
      </c>
      <c r="EC69" s="322" t="e">
        <f>IF(DH69&lt;=0.75,Recommondations!D71,"-")</f>
        <v>#DIV/0!</v>
      </c>
      <c r="ED69" s="322"/>
      <c r="EE69" s="322"/>
      <c r="EF69" s="322"/>
      <c r="EG69" s="322"/>
      <c r="EH69" s="322"/>
      <c r="EI69" s="322"/>
    </row>
    <row r="70" spans="1:155" s="66" customFormat="1" ht="35" customHeight="1" x14ac:dyDescent="0.2">
      <c r="A70" s="333"/>
      <c r="B70" s="9"/>
      <c r="C70" s="9">
        <v>69</v>
      </c>
      <c r="D70" s="61" t="s">
        <v>75</v>
      </c>
      <c r="E70" s="135">
        <f>'Input data questionnaire'!E70</f>
        <v>0</v>
      </c>
      <c r="F70" s="135">
        <f>'Input data questionnaire'!F70</f>
        <v>0</v>
      </c>
      <c r="G70" s="135">
        <f>'Input data questionnaire'!G70</f>
        <v>0</v>
      </c>
      <c r="H70" s="135">
        <f>'Input data questionnaire'!H70</f>
        <v>0</v>
      </c>
      <c r="I70" s="135">
        <f>'Input data questionnaire'!I70</f>
        <v>0</v>
      </c>
      <c r="J70" s="135">
        <f>'Input data questionnaire'!J70</f>
        <v>0</v>
      </c>
      <c r="K70" s="135">
        <f>'Input data questionnaire'!K70</f>
        <v>0</v>
      </c>
      <c r="L70" s="135">
        <f>'Input data questionnaire'!L70</f>
        <v>0</v>
      </c>
      <c r="M70" s="135">
        <f>'Input data questionnaire'!M70</f>
        <v>0</v>
      </c>
      <c r="N70" s="135">
        <f>'Input data questionnaire'!N70</f>
        <v>0</v>
      </c>
      <c r="O70" s="135">
        <f>'Input data questionnaire'!O70</f>
        <v>0</v>
      </c>
      <c r="P70" s="135">
        <f>'Input data questionnaire'!P70</f>
        <v>0</v>
      </c>
      <c r="Q70" s="135">
        <f>'Input data questionnaire'!Q70</f>
        <v>0</v>
      </c>
      <c r="R70" s="135">
        <f>'Input data questionnaire'!R70</f>
        <v>0</v>
      </c>
      <c r="S70" s="135">
        <f>'Input data questionnaire'!S70</f>
        <v>0</v>
      </c>
      <c r="T70" s="135">
        <f>'Input data questionnaire'!T70</f>
        <v>0</v>
      </c>
      <c r="U70" s="135">
        <f>'Input data questionnaire'!U70</f>
        <v>0</v>
      </c>
      <c r="V70" s="135">
        <f>'Input data questionnaire'!V70</f>
        <v>0</v>
      </c>
      <c r="W70" s="135">
        <f>'Input data questionnaire'!W70</f>
        <v>0</v>
      </c>
      <c r="X70" s="135">
        <f>'Input data questionnaire'!X70</f>
        <v>0</v>
      </c>
      <c r="Y70" s="135">
        <f>'Input data questionnaire'!Y70</f>
        <v>0</v>
      </c>
      <c r="Z70" s="135">
        <f>'Input data questionnaire'!Z70</f>
        <v>0</v>
      </c>
      <c r="AA70" s="135">
        <f>'Input data questionnaire'!AA70</f>
        <v>0</v>
      </c>
      <c r="AB70" s="135">
        <f>'Input data questionnaire'!AB70</f>
        <v>0</v>
      </c>
      <c r="AC70" s="135">
        <f>'Input data questionnaire'!AC70</f>
        <v>0</v>
      </c>
      <c r="AD70" s="135">
        <f>'Input data questionnaire'!AD70</f>
        <v>0</v>
      </c>
      <c r="AE70" s="135">
        <f>'Input data questionnaire'!AE70</f>
        <v>0</v>
      </c>
      <c r="AF70" s="135">
        <f>'Input data questionnaire'!AF70</f>
        <v>0</v>
      </c>
      <c r="AG70" s="135">
        <f>'Input data questionnaire'!AG70</f>
        <v>0</v>
      </c>
      <c r="AH70" s="135">
        <f>'Input data questionnaire'!AH70</f>
        <v>0</v>
      </c>
      <c r="AI70" s="135">
        <f>'Input data questionnaire'!AI70</f>
        <v>0</v>
      </c>
      <c r="AJ70" s="135">
        <f>'Input data questionnaire'!AJ70</f>
        <v>0</v>
      </c>
      <c r="AK70" s="135">
        <f>'Input data questionnaire'!AK70</f>
        <v>0</v>
      </c>
      <c r="AL70" s="135">
        <f>'Input data questionnaire'!AL70</f>
        <v>0</v>
      </c>
      <c r="AM70" s="135">
        <f>'Input data questionnaire'!AM70</f>
        <v>0</v>
      </c>
      <c r="AN70" s="135">
        <f>'Input data questionnaire'!AN70</f>
        <v>0</v>
      </c>
      <c r="AO70" s="135">
        <f>'Input data questionnaire'!AO70</f>
        <v>0</v>
      </c>
      <c r="AP70" s="135">
        <f>'Input data questionnaire'!AP70</f>
        <v>0</v>
      </c>
      <c r="AQ70" s="135">
        <f>'Input data questionnaire'!AQ70</f>
        <v>0</v>
      </c>
      <c r="AR70" s="135">
        <f>'Input data questionnaire'!AR70</f>
        <v>0</v>
      </c>
      <c r="AS70" s="135">
        <f>'Input data questionnaire'!AS70</f>
        <v>0</v>
      </c>
      <c r="AT70" s="135">
        <f>'Input data questionnaire'!AT70</f>
        <v>0</v>
      </c>
      <c r="AU70" s="135">
        <f>'Input data questionnaire'!AU70</f>
        <v>0</v>
      </c>
      <c r="AV70" s="135">
        <f>'Input data questionnaire'!AV70</f>
        <v>0</v>
      </c>
      <c r="AW70" s="135">
        <f>'Input data questionnaire'!AW70</f>
        <v>0</v>
      </c>
      <c r="AX70" s="135">
        <f>'Input data questionnaire'!AX70</f>
        <v>0</v>
      </c>
      <c r="AY70" s="135">
        <f>'Input data questionnaire'!AY70</f>
        <v>0</v>
      </c>
      <c r="AZ70" s="135">
        <f>'Input data questionnaire'!AZ70</f>
        <v>0</v>
      </c>
      <c r="BA70" s="135">
        <f>'Input data questionnaire'!BA70</f>
        <v>0</v>
      </c>
      <c r="BB70" s="135">
        <f>'Input data questionnaire'!BB70</f>
        <v>0</v>
      </c>
      <c r="BC70" s="135">
        <f>'Input data questionnaire'!BC70</f>
        <v>0</v>
      </c>
      <c r="BD70" s="135">
        <f>'Input data questionnaire'!BD70</f>
        <v>0</v>
      </c>
      <c r="BE70" s="135">
        <f>'Input data questionnaire'!BE70</f>
        <v>0</v>
      </c>
      <c r="BF70" s="135">
        <f>'Input data questionnaire'!BF70</f>
        <v>0</v>
      </c>
      <c r="BG70" s="135">
        <f>'Input data questionnaire'!BG70</f>
        <v>0</v>
      </c>
      <c r="BH70" s="135">
        <f>'Input data questionnaire'!BH70</f>
        <v>0</v>
      </c>
      <c r="BI70" s="135">
        <f>'Input data questionnaire'!BI70</f>
        <v>0</v>
      </c>
      <c r="BJ70" s="135">
        <f>'Input data questionnaire'!BJ70</f>
        <v>0</v>
      </c>
      <c r="BK70" s="135">
        <f>'Input data questionnaire'!BK70</f>
        <v>0</v>
      </c>
      <c r="BL70" s="135">
        <f>'Input data questionnaire'!BL70</f>
        <v>0</v>
      </c>
      <c r="BM70" s="135">
        <f>'Input data questionnaire'!BM70</f>
        <v>0</v>
      </c>
      <c r="BN70" s="135">
        <f>'Input data questionnaire'!BN70</f>
        <v>0</v>
      </c>
      <c r="BO70" s="135">
        <f>'Input data questionnaire'!BO70</f>
        <v>0</v>
      </c>
      <c r="BP70" s="135">
        <f>'Input data questionnaire'!BP70</f>
        <v>0</v>
      </c>
      <c r="BQ70" s="135">
        <f>'Input data questionnaire'!BQ70</f>
        <v>0</v>
      </c>
      <c r="BR70" s="135">
        <f>'Input data questionnaire'!BR70</f>
        <v>0</v>
      </c>
      <c r="BS70" s="135">
        <f>'Input data questionnaire'!BS70</f>
        <v>0</v>
      </c>
      <c r="BT70" s="135">
        <f>'Input data questionnaire'!BT70</f>
        <v>0</v>
      </c>
      <c r="BU70" s="135">
        <f>'Input data questionnaire'!BU70</f>
        <v>0</v>
      </c>
      <c r="BV70" s="135">
        <f>'Input data questionnaire'!BV70</f>
        <v>0</v>
      </c>
      <c r="BW70" s="135">
        <f>'Input data questionnaire'!BW70</f>
        <v>0</v>
      </c>
      <c r="BX70" s="135">
        <f>'Input data questionnaire'!BX70</f>
        <v>0</v>
      </c>
      <c r="BY70" s="135">
        <f>'Input data questionnaire'!BY70</f>
        <v>0</v>
      </c>
      <c r="BZ70" s="135">
        <f>'Input data questionnaire'!BZ70</f>
        <v>0</v>
      </c>
      <c r="CA70" s="135">
        <f>'Input data questionnaire'!CA70</f>
        <v>0</v>
      </c>
      <c r="CB70" s="135">
        <f>'Input data questionnaire'!CB70</f>
        <v>0</v>
      </c>
      <c r="CC70" s="135">
        <f>'Input data questionnaire'!CC70</f>
        <v>0</v>
      </c>
      <c r="CD70" s="135">
        <f>'Input data questionnaire'!CD70</f>
        <v>0</v>
      </c>
      <c r="CE70" s="135">
        <f>'Input data questionnaire'!CE70</f>
        <v>0</v>
      </c>
      <c r="CF70" s="135">
        <f>'Input data questionnaire'!CF70</f>
        <v>0</v>
      </c>
      <c r="CG70" s="135">
        <f>'Input data questionnaire'!CG70</f>
        <v>0</v>
      </c>
      <c r="CH70" s="135">
        <f>'Input data questionnaire'!CH70</f>
        <v>0</v>
      </c>
      <c r="CI70" s="135">
        <f>'Input data questionnaire'!CI70</f>
        <v>0</v>
      </c>
      <c r="CJ70" s="135">
        <f>'Input data questionnaire'!CJ70</f>
        <v>0</v>
      </c>
      <c r="CK70" s="135">
        <f>'Input data questionnaire'!CK70</f>
        <v>0</v>
      </c>
      <c r="CL70" s="135">
        <f>'Input data questionnaire'!CL70</f>
        <v>0</v>
      </c>
      <c r="CM70" s="135">
        <f>'Input data questionnaire'!CM70</f>
        <v>0</v>
      </c>
      <c r="CN70" s="135">
        <f>'Input data questionnaire'!CN70</f>
        <v>0</v>
      </c>
      <c r="CO70" s="135">
        <f>'Input data questionnaire'!CO70</f>
        <v>0</v>
      </c>
      <c r="CP70" s="135">
        <f>'Input data questionnaire'!CP70</f>
        <v>0</v>
      </c>
      <c r="CQ70" s="135">
        <f>'Input data questionnaire'!CQ70</f>
        <v>0</v>
      </c>
      <c r="CR70" s="135">
        <f>'Input data questionnaire'!CR70</f>
        <v>0</v>
      </c>
      <c r="CS70" s="135">
        <f>'Input data questionnaire'!CS70</f>
        <v>0</v>
      </c>
      <c r="CT70" s="135">
        <f>'Input data questionnaire'!CT70</f>
        <v>0</v>
      </c>
      <c r="CU70" s="135">
        <f>'Input data questionnaire'!CU70</f>
        <v>0</v>
      </c>
      <c r="CV70" s="135">
        <f>'Input data questionnaire'!CV70</f>
        <v>0</v>
      </c>
      <c r="CW70" s="135">
        <f>'Input data questionnaire'!CW70</f>
        <v>0</v>
      </c>
      <c r="CX70" s="135">
        <f>'Input data questionnaire'!CX70</f>
        <v>0</v>
      </c>
      <c r="CY70" s="135">
        <f>'Input data questionnaire'!CY70</f>
        <v>0</v>
      </c>
      <c r="CZ70" s="135">
        <f>'Input data questionnaire'!CZ70</f>
        <v>0</v>
      </c>
      <c r="DB70" s="64">
        <f t="shared" si="7"/>
        <v>0</v>
      </c>
      <c r="DC70" s="38">
        <f t="shared" si="9"/>
        <v>0</v>
      </c>
      <c r="DD70" s="64">
        <f t="shared" si="8"/>
        <v>0</v>
      </c>
      <c r="DF70" s="38">
        <f>'Input data questionnaire'!DB70</f>
        <v>0</v>
      </c>
      <c r="DH70" s="40" t="e">
        <f t="shared" si="10"/>
        <v>#DIV/0!</v>
      </c>
      <c r="DJ70" s="37"/>
      <c r="DK70" s="64"/>
      <c r="DL70" s="64"/>
      <c r="DN70" s="64"/>
      <c r="DR70" s="64"/>
      <c r="DS70" s="64"/>
      <c r="DT70" s="64"/>
      <c r="EC70" s="322" t="e">
        <f>IF(DH70&lt;=0.75,Recommondations!D72,"-")</f>
        <v>#DIV/0!</v>
      </c>
      <c r="ED70" s="322"/>
      <c r="EE70" s="322"/>
      <c r="EF70" s="322"/>
      <c r="EG70" s="322"/>
      <c r="EH70" s="322"/>
      <c r="EI70" s="322"/>
    </row>
    <row r="71" spans="1:155" s="66" customFormat="1" ht="35" customHeight="1" x14ac:dyDescent="0.2">
      <c r="A71" s="333"/>
      <c r="B71" s="9"/>
      <c r="C71" s="9">
        <v>70</v>
      </c>
      <c r="D71" s="61" t="s">
        <v>76</v>
      </c>
      <c r="E71" s="135">
        <f>'Input data questionnaire'!E71</f>
        <v>0</v>
      </c>
      <c r="F71" s="135">
        <f>'Input data questionnaire'!F71</f>
        <v>0</v>
      </c>
      <c r="G71" s="135">
        <f>'Input data questionnaire'!G71</f>
        <v>0</v>
      </c>
      <c r="H71" s="135">
        <f>'Input data questionnaire'!H71</f>
        <v>0</v>
      </c>
      <c r="I71" s="135">
        <f>'Input data questionnaire'!I71</f>
        <v>0</v>
      </c>
      <c r="J71" s="135">
        <f>'Input data questionnaire'!J71</f>
        <v>0</v>
      </c>
      <c r="K71" s="135">
        <f>'Input data questionnaire'!K71</f>
        <v>0</v>
      </c>
      <c r="L71" s="135">
        <f>'Input data questionnaire'!L71</f>
        <v>0</v>
      </c>
      <c r="M71" s="135">
        <f>'Input data questionnaire'!M71</f>
        <v>0</v>
      </c>
      <c r="N71" s="135">
        <f>'Input data questionnaire'!N71</f>
        <v>0</v>
      </c>
      <c r="O71" s="135">
        <f>'Input data questionnaire'!O71</f>
        <v>0</v>
      </c>
      <c r="P71" s="135">
        <f>'Input data questionnaire'!P71</f>
        <v>0</v>
      </c>
      <c r="Q71" s="135">
        <f>'Input data questionnaire'!Q71</f>
        <v>0</v>
      </c>
      <c r="R71" s="135">
        <f>'Input data questionnaire'!R71</f>
        <v>0</v>
      </c>
      <c r="S71" s="135">
        <f>'Input data questionnaire'!S71</f>
        <v>0</v>
      </c>
      <c r="T71" s="135">
        <f>'Input data questionnaire'!T71</f>
        <v>0</v>
      </c>
      <c r="U71" s="135">
        <f>'Input data questionnaire'!U71</f>
        <v>0</v>
      </c>
      <c r="V71" s="135">
        <f>'Input data questionnaire'!V71</f>
        <v>0</v>
      </c>
      <c r="W71" s="135">
        <f>'Input data questionnaire'!W71</f>
        <v>0</v>
      </c>
      <c r="X71" s="135">
        <f>'Input data questionnaire'!X71</f>
        <v>0</v>
      </c>
      <c r="Y71" s="135">
        <f>'Input data questionnaire'!Y71</f>
        <v>0</v>
      </c>
      <c r="Z71" s="135">
        <f>'Input data questionnaire'!Z71</f>
        <v>0</v>
      </c>
      <c r="AA71" s="135">
        <f>'Input data questionnaire'!AA71</f>
        <v>0</v>
      </c>
      <c r="AB71" s="135">
        <f>'Input data questionnaire'!AB71</f>
        <v>0</v>
      </c>
      <c r="AC71" s="135">
        <f>'Input data questionnaire'!AC71</f>
        <v>0</v>
      </c>
      <c r="AD71" s="135">
        <f>'Input data questionnaire'!AD71</f>
        <v>0</v>
      </c>
      <c r="AE71" s="135">
        <f>'Input data questionnaire'!AE71</f>
        <v>0</v>
      </c>
      <c r="AF71" s="135">
        <f>'Input data questionnaire'!AF71</f>
        <v>0</v>
      </c>
      <c r="AG71" s="135">
        <f>'Input data questionnaire'!AG71</f>
        <v>0</v>
      </c>
      <c r="AH71" s="135">
        <f>'Input data questionnaire'!AH71</f>
        <v>0</v>
      </c>
      <c r="AI71" s="135">
        <f>'Input data questionnaire'!AI71</f>
        <v>0</v>
      </c>
      <c r="AJ71" s="135">
        <f>'Input data questionnaire'!AJ71</f>
        <v>0</v>
      </c>
      <c r="AK71" s="135">
        <f>'Input data questionnaire'!AK71</f>
        <v>0</v>
      </c>
      <c r="AL71" s="135">
        <f>'Input data questionnaire'!AL71</f>
        <v>0</v>
      </c>
      <c r="AM71" s="135">
        <f>'Input data questionnaire'!AM71</f>
        <v>0</v>
      </c>
      <c r="AN71" s="135">
        <f>'Input data questionnaire'!AN71</f>
        <v>0</v>
      </c>
      <c r="AO71" s="135">
        <f>'Input data questionnaire'!AO71</f>
        <v>0</v>
      </c>
      <c r="AP71" s="135">
        <f>'Input data questionnaire'!AP71</f>
        <v>0</v>
      </c>
      <c r="AQ71" s="135">
        <f>'Input data questionnaire'!AQ71</f>
        <v>0</v>
      </c>
      <c r="AR71" s="135">
        <f>'Input data questionnaire'!AR71</f>
        <v>0</v>
      </c>
      <c r="AS71" s="135">
        <f>'Input data questionnaire'!AS71</f>
        <v>0</v>
      </c>
      <c r="AT71" s="135">
        <f>'Input data questionnaire'!AT71</f>
        <v>0</v>
      </c>
      <c r="AU71" s="135">
        <f>'Input data questionnaire'!AU71</f>
        <v>0</v>
      </c>
      <c r="AV71" s="135">
        <f>'Input data questionnaire'!AV71</f>
        <v>0</v>
      </c>
      <c r="AW71" s="135">
        <f>'Input data questionnaire'!AW71</f>
        <v>0</v>
      </c>
      <c r="AX71" s="135">
        <f>'Input data questionnaire'!AX71</f>
        <v>0</v>
      </c>
      <c r="AY71" s="135">
        <f>'Input data questionnaire'!AY71</f>
        <v>0</v>
      </c>
      <c r="AZ71" s="135">
        <f>'Input data questionnaire'!AZ71</f>
        <v>0</v>
      </c>
      <c r="BA71" s="135">
        <f>'Input data questionnaire'!BA71</f>
        <v>0</v>
      </c>
      <c r="BB71" s="135">
        <f>'Input data questionnaire'!BB71</f>
        <v>0</v>
      </c>
      <c r="BC71" s="135">
        <f>'Input data questionnaire'!BC71</f>
        <v>0</v>
      </c>
      <c r="BD71" s="135">
        <f>'Input data questionnaire'!BD71</f>
        <v>0</v>
      </c>
      <c r="BE71" s="135">
        <f>'Input data questionnaire'!BE71</f>
        <v>0</v>
      </c>
      <c r="BF71" s="135">
        <f>'Input data questionnaire'!BF71</f>
        <v>0</v>
      </c>
      <c r="BG71" s="135">
        <f>'Input data questionnaire'!BG71</f>
        <v>0</v>
      </c>
      <c r="BH71" s="135">
        <f>'Input data questionnaire'!BH71</f>
        <v>0</v>
      </c>
      <c r="BI71" s="135">
        <f>'Input data questionnaire'!BI71</f>
        <v>0</v>
      </c>
      <c r="BJ71" s="135">
        <f>'Input data questionnaire'!BJ71</f>
        <v>0</v>
      </c>
      <c r="BK71" s="135">
        <f>'Input data questionnaire'!BK71</f>
        <v>0</v>
      </c>
      <c r="BL71" s="135">
        <f>'Input data questionnaire'!BL71</f>
        <v>0</v>
      </c>
      <c r="BM71" s="135">
        <f>'Input data questionnaire'!BM71</f>
        <v>0</v>
      </c>
      <c r="BN71" s="135">
        <f>'Input data questionnaire'!BN71</f>
        <v>0</v>
      </c>
      <c r="BO71" s="135">
        <f>'Input data questionnaire'!BO71</f>
        <v>0</v>
      </c>
      <c r="BP71" s="135">
        <f>'Input data questionnaire'!BP71</f>
        <v>0</v>
      </c>
      <c r="BQ71" s="135">
        <f>'Input data questionnaire'!BQ71</f>
        <v>0</v>
      </c>
      <c r="BR71" s="135">
        <f>'Input data questionnaire'!BR71</f>
        <v>0</v>
      </c>
      <c r="BS71" s="135">
        <f>'Input data questionnaire'!BS71</f>
        <v>0</v>
      </c>
      <c r="BT71" s="135">
        <f>'Input data questionnaire'!BT71</f>
        <v>0</v>
      </c>
      <c r="BU71" s="135">
        <f>'Input data questionnaire'!BU71</f>
        <v>0</v>
      </c>
      <c r="BV71" s="135">
        <f>'Input data questionnaire'!BV71</f>
        <v>0</v>
      </c>
      <c r="BW71" s="135">
        <f>'Input data questionnaire'!BW71</f>
        <v>0</v>
      </c>
      <c r="BX71" s="135">
        <f>'Input data questionnaire'!BX71</f>
        <v>0</v>
      </c>
      <c r="BY71" s="135">
        <f>'Input data questionnaire'!BY71</f>
        <v>0</v>
      </c>
      <c r="BZ71" s="135">
        <f>'Input data questionnaire'!BZ71</f>
        <v>0</v>
      </c>
      <c r="CA71" s="135">
        <f>'Input data questionnaire'!CA71</f>
        <v>0</v>
      </c>
      <c r="CB71" s="135">
        <f>'Input data questionnaire'!CB71</f>
        <v>0</v>
      </c>
      <c r="CC71" s="135">
        <f>'Input data questionnaire'!CC71</f>
        <v>0</v>
      </c>
      <c r="CD71" s="135">
        <f>'Input data questionnaire'!CD71</f>
        <v>0</v>
      </c>
      <c r="CE71" s="135">
        <f>'Input data questionnaire'!CE71</f>
        <v>0</v>
      </c>
      <c r="CF71" s="135">
        <f>'Input data questionnaire'!CF71</f>
        <v>0</v>
      </c>
      <c r="CG71" s="135">
        <f>'Input data questionnaire'!CG71</f>
        <v>0</v>
      </c>
      <c r="CH71" s="135">
        <f>'Input data questionnaire'!CH71</f>
        <v>0</v>
      </c>
      <c r="CI71" s="135">
        <f>'Input data questionnaire'!CI71</f>
        <v>0</v>
      </c>
      <c r="CJ71" s="135">
        <f>'Input data questionnaire'!CJ71</f>
        <v>0</v>
      </c>
      <c r="CK71" s="135">
        <f>'Input data questionnaire'!CK71</f>
        <v>0</v>
      </c>
      <c r="CL71" s="135">
        <f>'Input data questionnaire'!CL71</f>
        <v>0</v>
      </c>
      <c r="CM71" s="135">
        <f>'Input data questionnaire'!CM71</f>
        <v>0</v>
      </c>
      <c r="CN71" s="135">
        <f>'Input data questionnaire'!CN71</f>
        <v>0</v>
      </c>
      <c r="CO71" s="135">
        <f>'Input data questionnaire'!CO71</f>
        <v>0</v>
      </c>
      <c r="CP71" s="135">
        <f>'Input data questionnaire'!CP71</f>
        <v>0</v>
      </c>
      <c r="CQ71" s="135">
        <f>'Input data questionnaire'!CQ71</f>
        <v>0</v>
      </c>
      <c r="CR71" s="135">
        <f>'Input data questionnaire'!CR71</f>
        <v>0</v>
      </c>
      <c r="CS71" s="135">
        <f>'Input data questionnaire'!CS71</f>
        <v>0</v>
      </c>
      <c r="CT71" s="135">
        <f>'Input data questionnaire'!CT71</f>
        <v>0</v>
      </c>
      <c r="CU71" s="135">
        <f>'Input data questionnaire'!CU71</f>
        <v>0</v>
      </c>
      <c r="CV71" s="135">
        <f>'Input data questionnaire'!CV71</f>
        <v>0</v>
      </c>
      <c r="CW71" s="135">
        <f>'Input data questionnaire'!CW71</f>
        <v>0</v>
      </c>
      <c r="CX71" s="135">
        <f>'Input data questionnaire'!CX71</f>
        <v>0</v>
      </c>
      <c r="CY71" s="135">
        <f>'Input data questionnaire'!CY71</f>
        <v>0</v>
      </c>
      <c r="CZ71" s="135">
        <f>'Input data questionnaire'!CZ71</f>
        <v>0</v>
      </c>
      <c r="DB71" s="64">
        <f t="shared" si="7"/>
        <v>0</v>
      </c>
      <c r="DC71" s="38">
        <f t="shared" si="9"/>
        <v>0</v>
      </c>
      <c r="DD71" s="64">
        <f t="shared" si="8"/>
        <v>0</v>
      </c>
      <c r="DF71" s="38">
        <f>'Input data questionnaire'!DB71</f>
        <v>0</v>
      </c>
      <c r="DH71" s="40" t="e">
        <f t="shared" si="10"/>
        <v>#DIV/0!</v>
      </c>
      <c r="DJ71" s="37" t="e">
        <f>AVERAGE(DH70:DH71)</f>
        <v>#DIV/0!</v>
      </c>
      <c r="DK71" s="64"/>
      <c r="DL71" s="40" t="e">
        <f>IF(DJ71&gt;=0.75,1,0)</f>
        <v>#DIV/0!</v>
      </c>
      <c r="DN71" s="64"/>
      <c r="DR71" s="64"/>
      <c r="DS71" s="64"/>
      <c r="DT71" s="64">
        <v>4</v>
      </c>
      <c r="DV71" s="70" t="e">
        <f>SUM(DL71+DN71+DP71+DQ71+DR71)*DT71</f>
        <v>#DIV/0!</v>
      </c>
      <c r="EC71" s="322" t="e">
        <f>IF(DH71&lt;=0.75,Recommondations!D73,"-")</f>
        <v>#DIV/0!</v>
      </c>
      <c r="ED71" s="322"/>
      <c r="EE71" s="322"/>
      <c r="EF71" s="322"/>
      <c r="EG71" s="322"/>
      <c r="EH71" s="322"/>
      <c r="EI71" s="322"/>
    </row>
    <row r="72" spans="1:155" s="66" customFormat="1" ht="35" customHeight="1" x14ac:dyDescent="0.2">
      <c r="A72" s="333"/>
      <c r="B72" s="9"/>
      <c r="C72" s="9">
        <v>71</v>
      </c>
      <c r="D72" s="61" t="s">
        <v>77</v>
      </c>
      <c r="E72" s="135">
        <f>'Input data questionnaire'!E72</f>
        <v>0</v>
      </c>
      <c r="F72" s="135">
        <f>'Input data questionnaire'!F72</f>
        <v>0</v>
      </c>
      <c r="G72" s="135">
        <f>'Input data questionnaire'!G72</f>
        <v>0</v>
      </c>
      <c r="H72" s="135">
        <f>'Input data questionnaire'!H72</f>
        <v>0</v>
      </c>
      <c r="I72" s="135">
        <f>'Input data questionnaire'!I72</f>
        <v>0</v>
      </c>
      <c r="J72" s="135">
        <f>'Input data questionnaire'!J72</f>
        <v>0</v>
      </c>
      <c r="K72" s="135">
        <f>'Input data questionnaire'!K72</f>
        <v>0</v>
      </c>
      <c r="L72" s="135">
        <f>'Input data questionnaire'!L72</f>
        <v>0</v>
      </c>
      <c r="M72" s="135">
        <f>'Input data questionnaire'!M72</f>
        <v>0</v>
      </c>
      <c r="N72" s="135">
        <f>'Input data questionnaire'!N72</f>
        <v>0</v>
      </c>
      <c r="O72" s="135">
        <f>'Input data questionnaire'!O72</f>
        <v>0</v>
      </c>
      <c r="P72" s="135">
        <f>'Input data questionnaire'!P72</f>
        <v>0</v>
      </c>
      <c r="Q72" s="135">
        <f>'Input data questionnaire'!Q72</f>
        <v>0</v>
      </c>
      <c r="R72" s="135">
        <f>'Input data questionnaire'!R72</f>
        <v>0</v>
      </c>
      <c r="S72" s="135">
        <f>'Input data questionnaire'!S72</f>
        <v>0</v>
      </c>
      <c r="T72" s="135">
        <f>'Input data questionnaire'!T72</f>
        <v>0</v>
      </c>
      <c r="U72" s="135">
        <f>'Input data questionnaire'!U72</f>
        <v>0</v>
      </c>
      <c r="V72" s="135">
        <f>'Input data questionnaire'!V72</f>
        <v>0</v>
      </c>
      <c r="W72" s="135">
        <f>'Input data questionnaire'!W72</f>
        <v>0</v>
      </c>
      <c r="X72" s="135">
        <f>'Input data questionnaire'!X72</f>
        <v>0</v>
      </c>
      <c r="Y72" s="135">
        <f>'Input data questionnaire'!Y72</f>
        <v>0</v>
      </c>
      <c r="Z72" s="135">
        <f>'Input data questionnaire'!Z72</f>
        <v>0</v>
      </c>
      <c r="AA72" s="135">
        <f>'Input data questionnaire'!AA72</f>
        <v>0</v>
      </c>
      <c r="AB72" s="135">
        <f>'Input data questionnaire'!AB72</f>
        <v>0</v>
      </c>
      <c r="AC72" s="135">
        <f>'Input data questionnaire'!AC72</f>
        <v>0</v>
      </c>
      <c r="AD72" s="135">
        <f>'Input data questionnaire'!AD72</f>
        <v>0</v>
      </c>
      <c r="AE72" s="135">
        <f>'Input data questionnaire'!AE72</f>
        <v>0</v>
      </c>
      <c r="AF72" s="135">
        <f>'Input data questionnaire'!AF72</f>
        <v>0</v>
      </c>
      <c r="AG72" s="135">
        <f>'Input data questionnaire'!AG72</f>
        <v>0</v>
      </c>
      <c r="AH72" s="135">
        <f>'Input data questionnaire'!AH72</f>
        <v>0</v>
      </c>
      <c r="AI72" s="135">
        <f>'Input data questionnaire'!AI72</f>
        <v>0</v>
      </c>
      <c r="AJ72" s="135">
        <f>'Input data questionnaire'!AJ72</f>
        <v>0</v>
      </c>
      <c r="AK72" s="135">
        <f>'Input data questionnaire'!AK72</f>
        <v>0</v>
      </c>
      <c r="AL72" s="135">
        <f>'Input data questionnaire'!AL72</f>
        <v>0</v>
      </c>
      <c r="AM72" s="135">
        <f>'Input data questionnaire'!AM72</f>
        <v>0</v>
      </c>
      <c r="AN72" s="135">
        <f>'Input data questionnaire'!AN72</f>
        <v>0</v>
      </c>
      <c r="AO72" s="135">
        <f>'Input data questionnaire'!AO72</f>
        <v>0</v>
      </c>
      <c r="AP72" s="135">
        <f>'Input data questionnaire'!AP72</f>
        <v>0</v>
      </c>
      <c r="AQ72" s="135">
        <f>'Input data questionnaire'!AQ72</f>
        <v>0</v>
      </c>
      <c r="AR72" s="135">
        <f>'Input data questionnaire'!AR72</f>
        <v>0</v>
      </c>
      <c r="AS72" s="135">
        <f>'Input data questionnaire'!AS72</f>
        <v>0</v>
      </c>
      <c r="AT72" s="135">
        <f>'Input data questionnaire'!AT72</f>
        <v>0</v>
      </c>
      <c r="AU72" s="135">
        <f>'Input data questionnaire'!AU72</f>
        <v>0</v>
      </c>
      <c r="AV72" s="135">
        <f>'Input data questionnaire'!AV72</f>
        <v>0</v>
      </c>
      <c r="AW72" s="135">
        <f>'Input data questionnaire'!AW72</f>
        <v>0</v>
      </c>
      <c r="AX72" s="135">
        <f>'Input data questionnaire'!AX72</f>
        <v>0</v>
      </c>
      <c r="AY72" s="135">
        <f>'Input data questionnaire'!AY72</f>
        <v>0</v>
      </c>
      <c r="AZ72" s="135">
        <f>'Input data questionnaire'!AZ72</f>
        <v>0</v>
      </c>
      <c r="BA72" s="135">
        <f>'Input data questionnaire'!BA72</f>
        <v>0</v>
      </c>
      <c r="BB72" s="135">
        <f>'Input data questionnaire'!BB72</f>
        <v>0</v>
      </c>
      <c r="BC72" s="135">
        <f>'Input data questionnaire'!BC72</f>
        <v>0</v>
      </c>
      <c r="BD72" s="135">
        <f>'Input data questionnaire'!BD72</f>
        <v>0</v>
      </c>
      <c r="BE72" s="135">
        <f>'Input data questionnaire'!BE72</f>
        <v>0</v>
      </c>
      <c r="BF72" s="135">
        <f>'Input data questionnaire'!BF72</f>
        <v>0</v>
      </c>
      <c r="BG72" s="135">
        <f>'Input data questionnaire'!BG72</f>
        <v>0</v>
      </c>
      <c r="BH72" s="135">
        <f>'Input data questionnaire'!BH72</f>
        <v>0</v>
      </c>
      <c r="BI72" s="135">
        <f>'Input data questionnaire'!BI72</f>
        <v>0</v>
      </c>
      <c r="BJ72" s="135">
        <f>'Input data questionnaire'!BJ72</f>
        <v>0</v>
      </c>
      <c r="BK72" s="135">
        <f>'Input data questionnaire'!BK72</f>
        <v>0</v>
      </c>
      <c r="BL72" s="135">
        <f>'Input data questionnaire'!BL72</f>
        <v>0</v>
      </c>
      <c r="BM72" s="135">
        <f>'Input data questionnaire'!BM72</f>
        <v>0</v>
      </c>
      <c r="BN72" s="135">
        <f>'Input data questionnaire'!BN72</f>
        <v>0</v>
      </c>
      <c r="BO72" s="135">
        <f>'Input data questionnaire'!BO72</f>
        <v>0</v>
      </c>
      <c r="BP72" s="135">
        <f>'Input data questionnaire'!BP72</f>
        <v>0</v>
      </c>
      <c r="BQ72" s="135">
        <f>'Input data questionnaire'!BQ72</f>
        <v>0</v>
      </c>
      <c r="BR72" s="135">
        <f>'Input data questionnaire'!BR72</f>
        <v>0</v>
      </c>
      <c r="BS72" s="135">
        <f>'Input data questionnaire'!BS72</f>
        <v>0</v>
      </c>
      <c r="BT72" s="135">
        <f>'Input data questionnaire'!BT72</f>
        <v>0</v>
      </c>
      <c r="BU72" s="135">
        <f>'Input data questionnaire'!BU72</f>
        <v>0</v>
      </c>
      <c r="BV72" s="135">
        <f>'Input data questionnaire'!BV72</f>
        <v>0</v>
      </c>
      <c r="BW72" s="135">
        <f>'Input data questionnaire'!BW72</f>
        <v>0</v>
      </c>
      <c r="BX72" s="135">
        <f>'Input data questionnaire'!BX72</f>
        <v>0</v>
      </c>
      <c r="BY72" s="135">
        <f>'Input data questionnaire'!BY72</f>
        <v>0</v>
      </c>
      <c r="BZ72" s="135">
        <f>'Input data questionnaire'!BZ72</f>
        <v>0</v>
      </c>
      <c r="CA72" s="135">
        <f>'Input data questionnaire'!CA72</f>
        <v>0</v>
      </c>
      <c r="CB72" s="135">
        <f>'Input data questionnaire'!CB72</f>
        <v>0</v>
      </c>
      <c r="CC72" s="135">
        <f>'Input data questionnaire'!CC72</f>
        <v>0</v>
      </c>
      <c r="CD72" s="135">
        <f>'Input data questionnaire'!CD72</f>
        <v>0</v>
      </c>
      <c r="CE72" s="135">
        <f>'Input data questionnaire'!CE72</f>
        <v>0</v>
      </c>
      <c r="CF72" s="135">
        <f>'Input data questionnaire'!CF72</f>
        <v>0</v>
      </c>
      <c r="CG72" s="135">
        <f>'Input data questionnaire'!CG72</f>
        <v>0</v>
      </c>
      <c r="CH72" s="135">
        <f>'Input data questionnaire'!CH72</f>
        <v>0</v>
      </c>
      <c r="CI72" s="135">
        <f>'Input data questionnaire'!CI72</f>
        <v>0</v>
      </c>
      <c r="CJ72" s="135">
        <f>'Input data questionnaire'!CJ72</f>
        <v>0</v>
      </c>
      <c r="CK72" s="135">
        <f>'Input data questionnaire'!CK72</f>
        <v>0</v>
      </c>
      <c r="CL72" s="135">
        <f>'Input data questionnaire'!CL72</f>
        <v>0</v>
      </c>
      <c r="CM72" s="135">
        <f>'Input data questionnaire'!CM72</f>
        <v>0</v>
      </c>
      <c r="CN72" s="135">
        <f>'Input data questionnaire'!CN72</f>
        <v>0</v>
      </c>
      <c r="CO72" s="135">
        <f>'Input data questionnaire'!CO72</f>
        <v>0</v>
      </c>
      <c r="CP72" s="135">
        <f>'Input data questionnaire'!CP72</f>
        <v>0</v>
      </c>
      <c r="CQ72" s="135">
        <f>'Input data questionnaire'!CQ72</f>
        <v>0</v>
      </c>
      <c r="CR72" s="135">
        <f>'Input data questionnaire'!CR72</f>
        <v>0</v>
      </c>
      <c r="CS72" s="135">
        <f>'Input data questionnaire'!CS72</f>
        <v>0</v>
      </c>
      <c r="CT72" s="135">
        <f>'Input data questionnaire'!CT72</f>
        <v>0</v>
      </c>
      <c r="CU72" s="135">
        <f>'Input data questionnaire'!CU72</f>
        <v>0</v>
      </c>
      <c r="CV72" s="135">
        <f>'Input data questionnaire'!CV72</f>
        <v>0</v>
      </c>
      <c r="CW72" s="135">
        <f>'Input data questionnaire'!CW72</f>
        <v>0</v>
      </c>
      <c r="CX72" s="135">
        <f>'Input data questionnaire'!CX72</f>
        <v>0</v>
      </c>
      <c r="CY72" s="135">
        <f>'Input data questionnaire'!CY72</f>
        <v>0</v>
      </c>
      <c r="CZ72" s="135">
        <f>'Input data questionnaire'!CZ72</f>
        <v>0</v>
      </c>
      <c r="DB72" s="64">
        <f t="shared" si="7"/>
        <v>0</v>
      </c>
      <c r="DC72" s="38">
        <f t="shared" si="9"/>
        <v>0</v>
      </c>
      <c r="DD72" s="64">
        <f t="shared" si="8"/>
        <v>0</v>
      </c>
      <c r="DF72" s="38">
        <f>'Input data questionnaire'!DB72</f>
        <v>0</v>
      </c>
      <c r="DH72" s="40" t="e">
        <f t="shared" si="10"/>
        <v>#DIV/0!</v>
      </c>
      <c r="DJ72" s="37"/>
      <c r="DK72" s="64"/>
      <c r="DL72" s="64"/>
      <c r="DN72" s="64"/>
      <c r="DR72" s="64"/>
      <c r="DS72" s="64"/>
      <c r="DT72" s="64"/>
      <c r="EC72" s="322" t="e">
        <f>IF(DH72&lt;=0.75,Recommondations!D74,"-")</f>
        <v>#DIV/0!</v>
      </c>
      <c r="ED72" s="322"/>
      <c r="EE72" s="322"/>
      <c r="EF72" s="322"/>
      <c r="EG72" s="322"/>
      <c r="EH72" s="322"/>
      <c r="EI72" s="322"/>
    </row>
    <row r="73" spans="1:155" s="66" customFormat="1" ht="35" customHeight="1" x14ac:dyDescent="0.2">
      <c r="A73" s="333"/>
      <c r="B73" s="9"/>
      <c r="C73" s="9">
        <v>72</v>
      </c>
      <c r="D73" s="61" t="s">
        <v>78</v>
      </c>
      <c r="E73" s="135">
        <f>'Input data questionnaire'!E73</f>
        <v>0</v>
      </c>
      <c r="F73" s="135">
        <f>'Input data questionnaire'!F73</f>
        <v>0</v>
      </c>
      <c r="G73" s="135">
        <f>'Input data questionnaire'!G73</f>
        <v>0</v>
      </c>
      <c r="H73" s="135">
        <f>'Input data questionnaire'!H73</f>
        <v>0</v>
      </c>
      <c r="I73" s="135">
        <f>'Input data questionnaire'!I73</f>
        <v>0</v>
      </c>
      <c r="J73" s="135">
        <f>'Input data questionnaire'!J73</f>
        <v>0</v>
      </c>
      <c r="K73" s="135">
        <f>'Input data questionnaire'!K73</f>
        <v>0</v>
      </c>
      <c r="L73" s="135">
        <f>'Input data questionnaire'!L73</f>
        <v>0</v>
      </c>
      <c r="M73" s="135">
        <f>'Input data questionnaire'!M73</f>
        <v>0</v>
      </c>
      <c r="N73" s="135">
        <f>'Input data questionnaire'!N73</f>
        <v>0</v>
      </c>
      <c r="O73" s="135">
        <f>'Input data questionnaire'!O73</f>
        <v>0</v>
      </c>
      <c r="P73" s="135">
        <f>'Input data questionnaire'!P73</f>
        <v>0</v>
      </c>
      <c r="Q73" s="135">
        <f>'Input data questionnaire'!Q73</f>
        <v>0</v>
      </c>
      <c r="R73" s="135">
        <f>'Input data questionnaire'!R73</f>
        <v>0</v>
      </c>
      <c r="S73" s="135">
        <f>'Input data questionnaire'!S73</f>
        <v>0</v>
      </c>
      <c r="T73" s="135">
        <f>'Input data questionnaire'!T73</f>
        <v>0</v>
      </c>
      <c r="U73" s="135">
        <f>'Input data questionnaire'!U73</f>
        <v>0</v>
      </c>
      <c r="V73" s="135">
        <f>'Input data questionnaire'!V73</f>
        <v>0</v>
      </c>
      <c r="W73" s="135">
        <f>'Input data questionnaire'!W73</f>
        <v>0</v>
      </c>
      <c r="X73" s="135">
        <f>'Input data questionnaire'!X73</f>
        <v>0</v>
      </c>
      <c r="Y73" s="135">
        <f>'Input data questionnaire'!Y73</f>
        <v>0</v>
      </c>
      <c r="Z73" s="135">
        <f>'Input data questionnaire'!Z73</f>
        <v>0</v>
      </c>
      <c r="AA73" s="135">
        <f>'Input data questionnaire'!AA73</f>
        <v>0</v>
      </c>
      <c r="AB73" s="135">
        <f>'Input data questionnaire'!AB73</f>
        <v>0</v>
      </c>
      <c r="AC73" s="135">
        <f>'Input data questionnaire'!AC73</f>
        <v>0</v>
      </c>
      <c r="AD73" s="135">
        <f>'Input data questionnaire'!AD73</f>
        <v>0</v>
      </c>
      <c r="AE73" s="135">
        <f>'Input data questionnaire'!AE73</f>
        <v>0</v>
      </c>
      <c r="AF73" s="135">
        <f>'Input data questionnaire'!AF73</f>
        <v>0</v>
      </c>
      <c r="AG73" s="135">
        <f>'Input data questionnaire'!AG73</f>
        <v>0</v>
      </c>
      <c r="AH73" s="135">
        <f>'Input data questionnaire'!AH73</f>
        <v>0</v>
      </c>
      <c r="AI73" s="135">
        <f>'Input data questionnaire'!AI73</f>
        <v>0</v>
      </c>
      <c r="AJ73" s="135">
        <f>'Input data questionnaire'!AJ73</f>
        <v>0</v>
      </c>
      <c r="AK73" s="135">
        <f>'Input data questionnaire'!AK73</f>
        <v>0</v>
      </c>
      <c r="AL73" s="135">
        <f>'Input data questionnaire'!AL73</f>
        <v>0</v>
      </c>
      <c r="AM73" s="135">
        <f>'Input data questionnaire'!AM73</f>
        <v>0</v>
      </c>
      <c r="AN73" s="135">
        <f>'Input data questionnaire'!AN73</f>
        <v>0</v>
      </c>
      <c r="AO73" s="135">
        <f>'Input data questionnaire'!AO73</f>
        <v>0</v>
      </c>
      <c r="AP73" s="135">
        <f>'Input data questionnaire'!AP73</f>
        <v>0</v>
      </c>
      <c r="AQ73" s="135">
        <f>'Input data questionnaire'!AQ73</f>
        <v>0</v>
      </c>
      <c r="AR73" s="135">
        <f>'Input data questionnaire'!AR73</f>
        <v>0</v>
      </c>
      <c r="AS73" s="135">
        <f>'Input data questionnaire'!AS73</f>
        <v>0</v>
      </c>
      <c r="AT73" s="135">
        <f>'Input data questionnaire'!AT73</f>
        <v>0</v>
      </c>
      <c r="AU73" s="135">
        <f>'Input data questionnaire'!AU73</f>
        <v>0</v>
      </c>
      <c r="AV73" s="135">
        <f>'Input data questionnaire'!AV73</f>
        <v>0</v>
      </c>
      <c r="AW73" s="135">
        <f>'Input data questionnaire'!AW73</f>
        <v>0</v>
      </c>
      <c r="AX73" s="135">
        <f>'Input data questionnaire'!AX73</f>
        <v>0</v>
      </c>
      <c r="AY73" s="135">
        <f>'Input data questionnaire'!AY73</f>
        <v>0</v>
      </c>
      <c r="AZ73" s="135">
        <f>'Input data questionnaire'!AZ73</f>
        <v>0</v>
      </c>
      <c r="BA73" s="135">
        <f>'Input data questionnaire'!BA73</f>
        <v>0</v>
      </c>
      <c r="BB73" s="135">
        <f>'Input data questionnaire'!BB73</f>
        <v>0</v>
      </c>
      <c r="BC73" s="135">
        <f>'Input data questionnaire'!BC73</f>
        <v>0</v>
      </c>
      <c r="BD73" s="135">
        <f>'Input data questionnaire'!BD73</f>
        <v>0</v>
      </c>
      <c r="BE73" s="135">
        <f>'Input data questionnaire'!BE73</f>
        <v>0</v>
      </c>
      <c r="BF73" s="135">
        <f>'Input data questionnaire'!BF73</f>
        <v>0</v>
      </c>
      <c r="BG73" s="135">
        <f>'Input data questionnaire'!BG73</f>
        <v>0</v>
      </c>
      <c r="BH73" s="135">
        <f>'Input data questionnaire'!BH73</f>
        <v>0</v>
      </c>
      <c r="BI73" s="135">
        <f>'Input data questionnaire'!BI73</f>
        <v>0</v>
      </c>
      <c r="BJ73" s="135">
        <f>'Input data questionnaire'!BJ73</f>
        <v>0</v>
      </c>
      <c r="BK73" s="135">
        <f>'Input data questionnaire'!BK73</f>
        <v>0</v>
      </c>
      <c r="BL73" s="135">
        <f>'Input data questionnaire'!BL73</f>
        <v>0</v>
      </c>
      <c r="BM73" s="135">
        <f>'Input data questionnaire'!BM73</f>
        <v>0</v>
      </c>
      <c r="BN73" s="135">
        <f>'Input data questionnaire'!BN73</f>
        <v>0</v>
      </c>
      <c r="BO73" s="135">
        <f>'Input data questionnaire'!BO73</f>
        <v>0</v>
      </c>
      <c r="BP73" s="135">
        <f>'Input data questionnaire'!BP73</f>
        <v>0</v>
      </c>
      <c r="BQ73" s="135">
        <f>'Input data questionnaire'!BQ73</f>
        <v>0</v>
      </c>
      <c r="BR73" s="135">
        <f>'Input data questionnaire'!BR73</f>
        <v>0</v>
      </c>
      <c r="BS73" s="135">
        <f>'Input data questionnaire'!BS73</f>
        <v>0</v>
      </c>
      <c r="BT73" s="135">
        <f>'Input data questionnaire'!BT73</f>
        <v>0</v>
      </c>
      <c r="BU73" s="135">
        <f>'Input data questionnaire'!BU73</f>
        <v>0</v>
      </c>
      <c r="BV73" s="135">
        <f>'Input data questionnaire'!BV73</f>
        <v>0</v>
      </c>
      <c r="BW73" s="135">
        <f>'Input data questionnaire'!BW73</f>
        <v>0</v>
      </c>
      <c r="BX73" s="135">
        <f>'Input data questionnaire'!BX73</f>
        <v>0</v>
      </c>
      <c r="BY73" s="135">
        <f>'Input data questionnaire'!BY73</f>
        <v>0</v>
      </c>
      <c r="BZ73" s="135">
        <f>'Input data questionnaire'!BZ73</f>
        <v>0</v>
      </c>
      <c r="CA73" s="135">
        <f>'Input data questionnaire'!CA73</f>
        <v>0</v>
      </c>
      <c r="CB73" s="135">
        <f>'Input data questionnaire'!CB73</f>
        <v>0</v>
      </c>
      <c r="CC73" s="135">
        <f>'Input data questionnaire'!CC73</f>
        <v>0</v>
      </c>
      <c r="CD73" s="135">
        <f>'Input data questionnaire'!CD73</f>
        <v>0</v>
      </c>
      <c r="CE73" s="135">
        <f>'Input data questionnaire'!CE73</f>
        <v>0</v>
      </c>
      <c r="CF73" s="135">
        <f>'Input data questionnaire'!CF73</f>
        <v>0</v>
      </c>
      <c r="CG73" s="135">
        <f>'Input data questionnaire'!CG73</f>
        <v>0</v>
      </c>
      <c r="CH73" s="135">
        <f>'Input data questionnaire'!CH73</f>
        <v>0</v>
      </c>
      <c r="CI73" s="135">
        <f>'Input data questionnaire'!CI73</f>
        <v>0</v>
      </c>
      <c r="CJ73" s="135">
        <f>'Input data questionnaire'!CJ73</f>
        <v>0</v>
      </c>
      <c r="CK73" s="135">
        <f>'Input data questionnaire'!CK73</f>
        <v>0</v>
      </c>
      <c r="CL73" s="135">
        <f>'Input data questionnaire'!CL73</f>
        <v>0</v>
      </c>
      <c r="CM73" s="135">
        <f>'Input data questionnaire'!CM73</f>
        <v>0</v>
      </c>
      <c r="CN73" s="135">
        <f>'Input data questionnaire'!CN73</f>
        <v>0</v>
      </c>
      <c r="CO73" s="135">
        <f>'Input data questionnaire'!CO73</f>
        <v>0</v>
      </c>
      <c r="CP73" s="135">
        <f>'Input data questionnaire'!CP73</f>
        <v>0</v>
      </c>
      <c r="CQ73" s="135">
        <f>'Input data questionnaire'!CQ73</f>
        <v>0</v>
      </c>
      <c r="CR73" s="135">
        <f>'Input data questionnaire'!CR73</f>
        <v>0</v>
      </c>
      <c r="CS73" s="135">
        <f>'Input data questionnaire'!CS73</f>
        <v>0</v>
      </c>
      <c r="CT73" s="135">
        <f>'Input data questionnaire'!CT73</f>
        <v>0</v>
      </c>
      <c r="CU73" s="135">
        <f>'Input data questionnaire'!CU73</f>
        <v>0</v>
      </c>
      <c r="CV73" s="135">
        <f>'Input data questionnaire'!CV73</f>
        <v>0</v>
      </c>
      <c r="CW73" s="135">
        <f>'Input data questionnaire'!CW73</f>
        <v>0</v>
      </c>
      <c r="CX73" s="135">
        <f>'Input data questionnaire'!CX73</f>
        <v>0</v>
      </c>
      <c r="CY73" s="135">
        <f>'Input data questionnaire'!CY73</f>
        <v>0</v>
      </c>
      <c r="CZ73" s="135">
        <f>'Input data questionnaire'!CZ73</f>
        <v>0</v>
      </c>
      <c r="DB73" s="64">
        <f t="shared" si="7"/>
        <v>0</v>
      </c>
      <c r="DC73" s="38">
        <f t="shared" si="9"/>
        <v>0</v>
      </c>
      <c r="DD73" s="64">
        <f t="shared" si="8"/>
        <v>0</v>
      </c>
      <c r="DF73" s="38">
        <f>'Input data questionnaire'!DB73</f>
        <v>0</v>
      </c>
      <c r="DH73" s="40" t="e">
        <f t="shared" si="10"/>
        <v>#DIV/0!</v>
      </c>
      <c r="DJ73" s="37" t="e">
        <f>AVERAGE(DH72:DH73)</f>
        <v>#DIV/0!</v>
      </c>
      <c r="DK73" s="64"/>
      <c r="DL73" s="40" t="e">
        <f>IF(DJ73&gt;=0.75,1,0)</f>
        <v>#DIV/0!</v>
      </c>
      <c r="DN73" s="64"/>
      <c r="DR73" s="64"/>
      <c r="DS73" s="64"/>
      <c r="DT73" s="64">
        <v>4</v>
      </c>
      <c r="DV73" s="70" t="e">
        <f>SUM(DL73+DN73+DP73+DQ73+DR73)*DT73</f>
        <v>#DIV/0!</v>
      </c>
      <c r="EC73" s="322" t="e">
        <f>IF(DH73&lt;=0.75,Recommondations!D75,"-")</f>
        <v>#DIV/0!</v>
      </c>
      <c r="ED73" s="322"/>
      <c r="EE73" s="322"/>
      <c r="EF73" s="322"/>
      <c r="EG73" s="322"/>
      <c r="EH73" s="322"/>
      <c r="EI73" s="322"/>
    </row>
    <row r="74" spans="1:155" s="66" customFormat="1" ht="35" customHeight="1" x14ac:dyDescent="0.2">
      <c r="A74" s="333"/>
      <c r="B74" s="9"/>
      <c r="C74" s="9">
        <v>73</v>
      </c>
      <c r="D74" s="61" t="s">
        <v>79</v>
      </c>
      <c r="E74" s="135">
        <f>'Input data questionnaire'!E74</f>
        <v>0</v>
      </c>
      <c r="F74" s="135">
        <f>'Input data questionnaire'!F74</f>
        <v>0</v>
      </c>
      <c r="G74" s="135">
        <f>'Input data questionnaire'!G74</f>
        <v>0</v>
      </c>
      <c r="H74" s="135">
        <f>'Input data questionnaire'!H74</f>
        <v>0</v>
      </c>
      <c r="I74" s="135">
        <f>'Input data questionnaire'!I74</f>
        <v>0</v>
      </c>
      <c r="J74" s="135">
        <f>'Input data questionnaire'!J74</f>
        <v>0</v>
      </c>
      <c r="K74" s="135">
        <f>'Input data questionnaire'!K74</f>
        <v>0</v>
      </c>
      <c r="L74" s="135">
        <f>'Input data questionnaire'!L74</f>
        <v>0</v>
      </c>
      <c r="M74" s="135">
        <f>'Input data questionnaire'!M74</f>
        <v>0</v>
      </c>
      <c r="N74" s="135">
        <f>'Input data questionnaire'!N74</f>
        <v>0</v>
      </c>
      <c r="O74" s="135">
        <f>'Input data questionnaire'!O74</f>
        <v>0</v>
      </c>
      <c r="P74" s="135">
        <f>'Input data questionnaire'!P74</f>
        <v>0</v>
      </c>
      <c r="Q74" s="135">
        <f>'Input data questionnaire'!Q74</f>
        <v>0</v>
      </c>
      <c r="R74" s="135">
        <f>'Input data questionnaire'!R74</f>
        <v>0</v>
      </c>
      <c r="S74" s="135">
        <f>'Input data questionnaire'!S74</f>
        <v>0</v>
      </c>
      <c r="T74" s="135">
        <f>'Input data questionnaire'!T74</f>
        <v>0</v>
      </c>
      <c r="U74" s="135">
        <f>'Input data questionnaire'!U74</f>
        <v>0</v>
      </c>
      <c r="V74" s="135">
        <f>'Input data questionnaire'!V74</f>
        <v>0</v>
      </c>
      <c r="W74" s="135">
        <f>'Input data questionnaire'!W74</f>
        <v>0</v>
      </c>
      <c r="X74" s="135">
        <f>'Input data questionnaire'!X74</f>
        <v>0</v>
      </c>
      <c r="Y74" s="135">
        <f>'Input data questionnaire'!Y74</f>
        <v>0</v>
      </c>
      <c r="Z74" s="135">
        <f>'Input data questionnaire'!Z74</f>
        <v>0</v>
      </c>
      <c r="AA74" s="135">
        <f>'Input data questionnaire'!AA74</f>
        <v>0</v>
      </c>
      <c r="AB74" s="135">
        <f>'Input data questionnaire'!AB74</f>
        <v>0</v>
      </c>
      <c r="AC74" s="135">
        <f>'Input data questionnaire'!AC74</f>
        <v>0</v>
      </c>
      <c r="AD74" s="135">
        <f>'Input data questionnaire'!AD74</f>
        <v>0</v>
      </c>
      <c r="AE74" s="135">
        <f>'Input data questionnaire'!AE74</f>
        <v>0</v>
      </c>
      <c r="AF74" s="135">
        <f>'Input data questionnaire'!AF74</f>
        <v>0</v>
      </c>
      <c r="AG74" s="135">
        <f>'Input data questionnaire'!AG74</f>
        <v>0</v>
      </c>
      <c r="AH74" s="135">
        <f>'Input data questionnaire'!AH74</f>
        <v>0</v>
      </c>
      <c r="AI74" s="135">
        <f>'Input data questionnaire'!AI74</f>
        <v>0</v>
      </c>
      <c r="AJ74" s="135">
        <f>'Input data questionnaire'!AJ74</f>
        <v>0</v>
      </c>
      <c r="AK74" s="135">
        <f>'Input data questionnaire'!AK74</f>
        <v>0</v>
      </c>
      <c r="AL74" s="135">
        <f>'Input data questionnaire'!AL74</f>
        <v>0</v>
      </c>
      <c r="AM74" s="135">
        <f>'Input data questionnaire'!AM74</f>
        <v>0</v>
      </c>
      <c r="AN74" s="135">
        <f>'Input data questionnaire'!AN74</f>
        <v>0</v>
      </c>
      <c r="AO74" s="135">
        <f>'Input data questionnaire'!AO74</f>
        <v>0</v>
      </c>
      <c r="AP74" s="135">
        <f>'Input data questionnaire'!AP74</f>
        <v>0</v>
      </c>
      <c r="AQ74" s="135">
        <f>'Input data questionnaire'!AQ74</f>
        <v>0</v>
      </c>
      <c r="AR74" s="135">
        <f>'Input data questionnaire'!AR74</f>
        <v>0</v>
      </c>
      <c r="AS74" s="135">
        <f>'Input data questionnaire'!AS74</f>
        <v>0</v>
      </c>
      <c r="AT74" s="135">
        <f>'Input data questionnaire'!AT74</f>
        <v>0</v>
      </c>
      <c r="AU74" s="135">
        <f>'Input data questionnaire'!AU74</f>
        <v>0</v>
      </c>
      <c r="AV74" s="135">
        <f>'Input data questionnaire'!AV74</f>
        <v>0</v>
      </c>
      <c r="AW74" s="135">
        <f>'Input data questionnaire'!AW74</f>
        <v>0</v>
      </c>
      <c r="AX74" s="135">
        <f>'Input data questionnaire'!AX74</f>
        <v>0</v>
      </c>
      <c r="AY74" s="135">
        <f>'Input data questionnaire'!AY74</f>
        <v>0</v>
      </c>
      <c r="AZ74" s="135">
        <f>'Input data questionnaire'!AZ74</f>
        <v>0</v>
      </c>
      <c r="BA74" s="135">
        <f>'Input data questionnaire'!BA74</f>
        <v>0</v>
      </c>
      <c r="BB74" s="135">
        <f>'Input data questionnaire'!BB74</f>
        <v>0</v>
      </c>
      <c r="BC74" s="135">
        <f>'Input data questionnaire'!BC74</f>
        <v>0</v>
      </c>
      <c r="BD74" s="135">
        <f>'Input data questionnaire'!BD74</f>
        <v>0</v>
      </c>
      <c r="BE74" s="135">
        <f>'Input data questionnaire'!BE74</f>
        <v>0</v>
      </c>
      <c r="BF74" s="135">
        <f>'Input data questionnaire'!BF74</f>
        <v>0</v>
      </c>
      <c r="BG74" s="135">
        <f>'Input data questionnaire'!BG74</f>
        <v>0</v>
      </c>
      <c r="BH74" s="135">
        <f>'Input data questionnaire'!BH74</f>
        <v>0</v>
      </c>
      <c r="BI74" s="135">
        <f>'Input data questionnaire'!BI74</f>
        <v>0</v>
      </c>
      <c r="BJ74" s="135">
        <f>'Input data questionnaire'!BJ74</f>
        <v>0</v>
      </c>
      <c r="BK74" s="135">
        <f>'Input data questionnaire'!BK74</f>
        <v>0</v>
      </c>
      <c r="BL74" s="135">
        <f>'Input data questionnaire'!BL74</f>
        <v>0</v>
      </c>
      <c r="BM74" s="135">
        <f>'Input data questionnaire'!BM74</f>
        <v>0</v>
      </c>
      <c r="BN74" s="135">
        <f>'Input data questionnaire'!BN74</f>
        <v>0</v>
      </c>
      <c r="BO74" s="135">
        <f>'Input data questionnaire'!BO74</f>
        <v>0</v>
      </c>
      <c r="BP74" s="135">
        <f>'Input data questionnaire'!BP74</f>
        <v>0</v>
      </c>
      <c r="BQ74" s="135">
        <f>'Input data questionnaire'!BQ74</f>
        <v>0</v>
      </c>
      <c r="BR74" s="135">
        <f>'Input data questionnaire'!BR74</f>
        <v>0</v>
      </c>
      <c r="BS74" s="135">
        <f>'Input data questionnaire'!BS74</f>
        <v>0</v>
      </c>
      <c r="BT74" s="135">
        <f>'Input data questionnaire'!BT74</f>
        <v>0</v>
      </c>
      <c r="BU74" s="135">
        <f>'Input data questionnaire'!BU74</f>
        <v>0</v>
      </c>
      <c r="BV74" s="135">
        <f>'Input data questionnaire'!BV74</f>
        <v>0</v>
      </c>
      <c r="BW74" s="135">
        <f>'Input data questionnaire'!BW74</f>
        <v>0</v>
      </c>
      <c r="BX74" s="135">
        <f>'Input data questionnaire'!BX74</f>
        <v>0</v>
      </c>
      <c r="BY74" s="135">
        <f>'Input data questionnaire'!BY74</f>
        <v>0</v>
      </c>
      <c r="BZ74" s="135">
        <f>'Input data questionnaire'!BZ74</f>
        <v>0</v>
      </c>
      <c r="CA74" s="135">
        <f>'Input data questionnaire'!CA74</f>
        <v>0</v>
      </c>
      <c r="CB74" s="135">
        <f>'Input data questionnaire'!CB74</f>
        <v>0</v>
      </c>
      <c r="CC74" s="135">
        <f>'Input data questionnaire'!CC74</f>
        <v>0</v>
      </c>
      <c r="CD74" s="135">
        <f>'Input data questionnaire'!CD74</f>
        <v>0</v>
      </c>
      <c r="CE74" s="135">
        <f>'Input data questionnaire'!CE74</f>
        <v>0</v>
      </c>
      <c r="CF74" s="135">
        <f>'Input data questionnaire'!CF74</f>
        <v>0</v>
      </c>
      <c r="CG74" s="135">
        <f>'Input data questionnaire'!CG74</f>
        <v>0</v>
      </c>
      <c r="CH74" s="135">
        <f>'Input data questionnaire'!CH74</f>
        <v>0</v>
      </c>
      <c r="CI74" s="135">
        <f>'Input data questionnaire'!CI74</f>
        <v>0</v>
      </c>
      <c r="CJ74" s="135">
        <f>'Input data questionnaire'!CJ74</f>
        <v>0</v>
      </c>
      <c r="CK74" s="135">
        <f>'Input data questionnaire'!CK74</f>
        <v>0</v>
      </c>
      <c r="CL74" s="135">
        <f>'Input data questionnaire'!CL74</f>
        <v>0</v>
      </c>
      <c r="CM74" s="135">
        <f>'Input data questionnaire'!CM74</f>
        <v>0</v>
      </c>
      <c r="CN74" s="135">
        <f>'Input data questionnaire'!CN74</f>
        <v>0</v>
      </c>
      <c r="CO74" s="135">
        <f>'Input data questionnaire'!CO74</f>
        <v>0</v>
      </c>
      <c r="CP74" s="135">
        <f>'Input data questionnaire'!CP74</f>
        <v>0</v>
      </c>
      <c r="CQ74" s="135">
        <f>'Input data questionnaire'!CQ74</f>
        <v>0</v>
      </c>
      <c r="CR74" s="135">
        <f>'Input data questionnaire'!CR74</f>
        <v>0</v>
      </c>
      <c r="CS74" s="135">
        <f>'Input data questionnaire'!CS74</f>
        <v>0</v>
      </c>
      <c r="CT74" s="135">
        <f>'Input data questionnaire'!CT74</f>
        <v>0</v>
      </c>
      <c r="CU74" s="135">
        <f>'Input data questionnaire'!CU74</f>
        <v>0</v>
      </c>
      <c r="CV74" s="135">
        <f>'Input data questionnaire'!CV74</f>
        <v>0</v>
      </c>
      <c r="CW74" s="135">
        <f>'Input data questionnaire'!CW74</f>
        <v>0</v>
      </c>
      <c r="CX74" s="135">
        <f>'Input data questionnaire'!CX74</f>
        <v>0</v>
      </c>
      <c r="CY74" s="135">
        <f>'Input data questionnaire'!CY74</f>
        <v>0</v>
      </c>
      <c r="CZ74" s="135">
        <f>'Input data questionnaire'!CZ74</f>
        <v>0</v>
      </c>
      <c r="DB74" s="64">
        <f t="shared" si="7"/>
        <v>0</v>
      </c>
      <c r="DC74" s="38">
        <f t="shared" si="9"/>
        <v>0</v>
      </c>
      <c r="DD74" s="64">
        <f t="shared" si="8"/>
        <v>0</v>
      </c>
      <c r="DF74" s="38">
        <f>'Input data questionnaire'!DB74</f>
        <v>0</v>
      </c>
      <c r="DH74" s="40" t="e">
        <f t="shared" si="10"/>
        <v>#DIV/0!</v>
      </c>
      <c r="DJ74" s="37"/>
      <c r="DK74" s="64"/>
      <c r="DL74" s="64"/>
      <c r="DN74" s="64"/>
      <c r="DR74" s="64"/>
      <c r="DS74" s="64"/>
      <c r="DT74" s="64"/>
      <c r="EC74" s="322" t="e">
        <f>IF(DH74&lt;=0.75,Recommondations!D76,"-")</f>
        <v>#DIV/0!</v>
      </c>
      <c r="ED74" s="322"/>
      <c r="EE74" s="322"/>
      <c r="EF74" s="322"/>
      <c r="EG74" s="322"/>
      <c r="EH74" s="322"/>
      <c r="EI74" s="322"/>
    </row>
    <row r="75" spans="1:155" s="66" customFormat="1" ht="35" customHeight="1" x14ac:dyDescent="0.2">
      <c r="A75" s="333"/>
      <c r="B75" s="9"/>
      <c r="C75" s="9">
        <v>74</v>
      </c>
      <c r="D75" s="61" t="s">
        <v>80</v>
      </c>
      <c r="E75" s="135">
        <f>'Input data questionnaire'!E75</f>
        <v>0</v>
      </c>
      <c r="F75" s="135">
        <f>'Input data questionnaire'!F75</f>
        <v>0</v>
      </c>
      <c r="G75" s="135">
        <f>'Input data questionnaire'!G75</f>
        <v>0</v>
      </c>
      <c r="H75" s="135">
        <f>'Input data questionnaire'!H75</f>
        <v>0</v>
      </c>
      <c r="I75" s="135">
        <f>'Input data questionnaire'!I75</f>
        <v>0</v>
      </c>
      <c r="J75" s="135">
        <f>'Input data questionnaire'!J75</f>
        <v>0</v>
      </c>
      <c r="K75" s="135">
        <f>'Input data questionnaire'!K75</f>
        <v>0</v>
      </c>
      <c r="L75" s="135">
        <f>'Input data questionnaire'!L75</f>
        <v>0</v>
      </c>
      <c r="M75" s="135">
        <f>'Input data questionnaire'!M75</f>
        <v>0</v>
      </c>
      <c r="N75" s="135">
        <f>'Input data questionnaire'!N75</f>
        <v>0</v>
      </c>
      <c r="O75" s="135">
        <f>'Input data questionnaire'!O75</f>
        <v>0</v>
      </c>
      <c r="P75" s="135">
        <f>'Input data questionnaire'!P75</f>
        <v>0</v>
      </c>
      <c r="Q75" s="135">
        <f>'Input data questionnaire'!Q75</f>
        <v>0</v>
      </c>
      <c r="R75" s="135">
        <f>'Input data questionnaire'!R75</f>
        <v>0</v>
      </c>
      <c r="S75" s="135">
        <f>'Input data questionnaire'!S75</f>
        <v>0</v>
      </c>
      <c r="T75" s="135">
        <f>'Input data questionnaire'!T75</f>
        <v>0</v>
      </c>
      <c r="U75" s="135">
        <f>'Input data questionnaire'!U75</f>
        <v>0</v>
      </c>
      <c r="V75" s="135">
        <f>'Input data questionnaire'!V75</f>
        <v>0</v>
      </c>
      <c r="W75" s="135">
        <f>'Input data questionnaire'!W75</f>
        <v>0</v>
      </c>
      <c r="X75" s="135">
        <f>'Input data questionnaire'!X75</f>
        <v>0</v>
      </c>
      <c r="Y75" s="135">
        <f>'Input data questionnaire'!Y75</f>
        <v>0</v>
      </c>
      <c r="Z75" s="135">
        <f>'Input data questionnaire'!Z75</f>
        <v>0</v>
      </c>
      <c r="AA75" s="135">
        <f>'Input data questionnaire'!AA75</f>
        <v>0</v>
      </c>
      <c r="AB75" s="135">
        <f>'Input data questionnaire'!AB75</f>
        <v>0</v>
      </c>
      <c r="AC75" s="135">
        <f>'Input data questionnaire'!AC75</f>
        <v>0</v>
      </c>
      <c r="AD75" s="135">
        <f>'Input data questionnaire'!AD75</f>
        <v>0</v>
      </c>
      <c r="AE75" s="135">
        <f>'Input data questionnaire'!AE75</f>
        <v>0</v>
      </c>
      <c r="AF75" s="135">
        <f>'Input data questionnaire'!AF75</f>
        <v>0</v>
      </c>
      <c r="AG75" s="135">
        <f>'Input data questionnaire'!AG75</f>
        <v>0</v>
      </c>
      <c r="AH75" s="135">
        <f>'Input data questionnaire'!AH75</f>
        <v>0</v>
      </c>
      <c r="AI75" s="135">
        <f>'Input data questionnaire'!AI75</f>
        <v>0</v>
      </c>
      <c r="AJ75" s="135">
        <f>'Input data questionnaire'!AJ75</f>
        <v>0</v>
      </c>
      <c r="AK75" s="135">
        <f>'Input data questionnaire'!AK75</f>
        <v>0</v>
      </c>
      <c r="AL75" s="135">
        <f>'Input data questionnaire'!AL75</f>
        <v>0</v>
      </c>
      <c r="AM75" s="135">
        <f>'Input data questionnaire'!AM75</f>
        <v>0</v>
      </c>
      <c r="AN75" s="135">
        <f>'Input data questionnaire'!AN75</f>
        <v>0</v>
      </c>
      <c r="AO75" s="135">
        <f>'Input data questionnaire'!AO75</f>
        <v>0</v>
      </c>
      <c r="AP75" s="135">
        <f>'Input data questionnaire'!AP75</f>
        <v>0</v>
      </c>
      <c r="AQ75" s="135">
        <f>'Input data questionnaire'!AQ75</f>
        <v>0</v>
      </c>
      <c r="AR75" s="135">
        <f>'Input data questionnaire'!AR75</f>
        <v>0</v>
      </c>
      <c r="AS75" s="135">
        <f>'Input data questionnaire'!AS75</f>
        <v>0</v>
      </c>
      <c r="AT75" s="135">
        <f>'Input data questionnaire'!AT75</f>
        <v>0</v>
      </c>
      <c r="AU75" s="135">
        <f>'Input data questionnaire'!AU75</f>
        <v>0</v>
      </c>
      <c r="AV75" s="135">
        <f>'Input data questionnaire'!AV75</f>
        <v>0</v>
      </c>
      <c r="AW75" s="135">
        <f>'Input data questionnaire'!AW75</f>
        <v>0</v>
      </c>
      <c r="AX75" s="135">
        <f>'Input data questionnaire'!AX75</f>
        <v>0</v>
      </c>
      <c r="AY75" s="135">
        <f>'Input data questionnaire'!AY75</f>
        <v>0</v>
      </c>
      <c r="AZ75" s="135">
        <f>'Input data questionnaire'!AZ75</f>
        <v>0</v>
      </c>
      <c r="BA75" s="135">
        <f>'Input data questionnaire'!BA75</f>
        <v>0</v>
      </c>
      <c r="BB75" s="135">
        <f>'Input data questionnaire'!BB75</f>
        <v>0</v>
      </c>
      <c r="BC75" s="135">
        <f>'Input data questionnaire'!BC75</f>
        <v>0</v>
      </c>
      <c r="BD75" s="135">
        <f>'Input data questionnaire'!BD75</f>
        <v>0</v>
      </c>
      <c r="BE75" s="135">
        <f>'Input data questionnaire'!BE75</f>
        <v>0</v>
      </c>
      <c r="BF75" s="135">
        <f>'Input data questionnaire'!BF75</f>
        <v>0</v>
      </c>
      <c r="BG75" s="135">
        <f>'Input data questionnaire'!BG75</f>
        <v>0</v>
      </c>
      <c r="BH75" s="135">
        <f>'Input data questionnaire'!BH75</f>
        <v>0</v>
      </c>
      <c r="BI75" s="135">
        <f>'Input data questionnaire'!BI75</f>
        <v>0</v>
      </c>
      <c r="BJ75" s="135">
        <f>'Input data questionnaire'!BJ75</f>
        <v>0</v>
      </c>
      <c r="BK75" s="135">
        <f>'Input data questionnaire'!BK75</f>
        <v>0</v>
      </c>
      <c r="BL75" s="135">
        <f>'Input data questionnaire'!BL75</f>
        <v>0</v>
      </c>
      <c r="BM75" s="135">
        <f>'Input data questionnaire'!BM75</f>
        <v>0</v>
      </c>
      <c r="BN75" s="135">
        <f>'Input data questionnaire'!BN75</f>
        <v>0</v>
      </c>
      <c r="BO75" s="135">
        <f>'Input data questionnaire'!BO75</f>
        <v>0</v>
      </c>
      <c r="BP75" s="135">
        <f>'Input data questionnaire'!BP75</f>
        <v>0</v>
      </c>
      <c r="BQ75" s="135">
        <f>'Input data questionnaire'!BQ75</f>
        <v>0</v>
      </c>
      <c r="BR75" s="135">
        <f>'Input data questionnaire'!BR75</f>
        <v>0</v>
      </c>
      <c r="BS75" s="135">
        <f>'Input data questionnaire'!BS75</f>
        <v>0</v>
      </c>
      <c r="BT75" s="135">
        <f>'Input data questionnaire'!BT75</f>
        <v>0</v>
      </c>
      <c r="BU75" s="135">
        <f>'Input data questionnaire'!BU75</f>
        <v>0</v>
      </c>
      <c r="BV75" s="135">
        <f>'Input data questionnaire'!BV75</f>
        <v>0</v>
      </c>
      <c r="BW75" s="135">
        <f>'Input data questionnaire'!BW75</f>
        <v>0</v>
      </c>
      <c r="BX75" s="135">
        <f>'Input data questionnaire'!BX75</f>
        <v>0</v>
      </c>
      <c r="BY75" s="135">
        <f>'Input data questionnaire'!BY75</f>
        <v>0</v>
      </c>
      <c r="BZ75" s="135">
        <f>'Input data questionnaire'!BZ75</f>
        <v>0</v>
      </c>
      <c r="CA75" s="135">
        <f>'Input data questionnaire'!CA75</f>
        <v>0</v>
      </c>
      <c r="CB75" s="135">
        <f>'Input data questionnaire'!CB75</f>
        <v>0</v>
      </c>
      <c r="CC75" s="135">
        <f>'Input data questionnaire'!CC75</f>
        <v>0</v>
      </c>
      <c r="CD75" s="135">
        <f>'Input data questionnaire'!CD75</f>
        <v>0</v>
      </c>
      <c r="CE75" s="135">
        <f>'Input data questionnaire'!CE75</f>
        <v>0</v>
      </c>
      <c r="CF75" s="135">
        <f>'Input data questionnaire'!CF75</f>
        <v>0</v>
      </c>
      <c r="CG75" s="135">
        <f>'Input data questionnaire'!CG75</f>
        <v>0</v>
      </c>
      <c r="CH75" s="135">
        <f>'Input data questionnaire'!CH75</f>
        <v>0</v>
      </c>
      <c r="CI75" s="135">
        <f>'Input data questionnaire'!CI75</f>
        <v>0</v>
      </c>
      <c r="CJ75" s="135">
        <f>'Input data questionnaire'!CJ75</f>
        <v>0</v>
      </c>
      <c r="CK75" s="135">
        <f>'Input data questionnaire'!CK75</f>
        <v>0</v>
      </c>
      <c r="CL75" s="135">
        <f>'Input data questionnaire'!CL75</f>
        <v>0</v>
      </c>
      <c r="CM75" s="135">
        <f>'Input data questionnaire'!CM75</f>
        <v>0</v>
      </c>
      <c r="CN75" s="135">
        <f>'Input data questionnaire'!CN75</f>
        <v>0</v>
      </c>
      <c r="CO75" s="135">
        <f>'Input data questionnaire'!CO75</f>
        <v>0</v>
      </c>
      <c r="CP75" s="135">
        <f>'Input data questionnaire'!CP75</f>
        <v>0</v>
      </c>
      <c r="CQ75" s="135">
        <f>'Input data questionnaire'!CQ75</f>
        <v>0</v>
      </c>
      <c r="CR75" s="135">
        <f>'Input data questionnaire'!CR75</f>
        <v>0</v>
      </c>
      <c r="CS75" s="135">
        <f>'Input data questionnaire'!CS75</f>
        <v>0</v>
      </c>
      <c r="CT75" s="135">
        <f>'Input data questionnaire'!CT75</f>
        <v>0</v>
      </c>
      <c r="CU75" s="135">
        <f>'Input data questionnaire'!CU75</f>
        <v>0</v>
      </c>
      <c r="CV75" s="135">
        <f>'Input data questionnaire'!CV75</f>
        <v>0</v>
      </c>
      <c r="CW75" s="135">
        <f>'Input data questionnaire'!CW75</f>
        <v>0</v>
      </c>
      <c r="CX75" s="135">
        <f>'Input data questionnaire'!CX75</f>
        <v>0</v>
      </c>
      <c r="CY75" s="135">
        <f>'Input data questionnaire'!CY75</f>
        <v>0</v>
      </c>
      <c r="CZ75" s="135">
        <f>'Input data questionnaire'!CZ75</f>
        <v>0</v>
      </c>
      <c r="DB75" s="64">
        <f t="shared" si="7"/>
        <v>0</v>
      </c>
      <c r="DC75" s="38">
        <f t="shared" si="9"/>
        <v>0</v>
      </c>
      <c r="DD75" s="64">
        <f t="shared" si="8"/>
        <v>0</v>
      </c>
      <c r="DF75" s="38">
        <f>'Input data questionnaire'!DB75</f>
        <v>0</v>
      </c>
      <c r="DH75" s="40" t="e">
        <f t="shared" si="10"/>
        <v>#DIV/0!</v>
      </c>
      <c r="DJ75" s="37" t="e">
        <f>AVERAGE(DH74:DH75)</f>
        <v>#DIV/0!</v>
      </c>
      <c r="DK75" s="64"/>
      <c r="DL75" s="40" t="e">
        <f>IF(DJ75&gt;=0.75,1,0)</f>
        <v>#DIV/0!</v>
      </c>
      <c r="DN75" s="64"/>
      <c r="DR75" s="64"/>
      <c r="DS75" s="64"/>
      <c r="DT75" s="64">
        <v>4</v>
      </c>
      <c r="DV75" s="70" t="e">
        <f>SUM(DL75+DN75+DP75+DQ75+DR75)*DT75</f>
        <v>#DIV/0!</v>
      </c>
      <c r="EC75" s="322" t="e">
        <f>IF(DH75&lt;=0.75,Recommondations!D77,"-")</f>
        <v>#DIV/0!</v>
      </c>
      <c r="ED75" s="322"/>
      <c r="EE75" s="322"/>
      <c r="EF75" s="322"/>
      <c r="EG75" s="322"/>
      <c r="EH75" s="322"/>
      <c r="EI75" s="322"/>
    </row>
    <row r="76" spans="1:155" s="66" customFormat="1" ht="35" customHeight="1" x14ac:dyDescent="0.2">
      <c r="A76" s="333"/>
      <c r="B76" s="9"/>
      <c r="C76" s="9">
        <v>75</v>
      </c>
      <c r="D76" s="61" t="s">
        <v>81</v>
      </c>
      <c r="E76" s="135">
        <f>'Input data questionnaire'!E76</f>
        <v>0</v>
      </c>
      <c r="F76" s="135">
        <f>'Input data questionnaire'!F76</f>
        <v>0</v>
      </c>
      <c r="G76" s="135">
        <f>'Input data questionnaire'!G76</f>
        <v>0</v>
      </c>
      <c r="H76" s="135">
        <f>'Input data questionnaire'!H76</f>
        <v>0</v>
      </c>
      <c r="I76" s="135">
        <f>'Input data questionnaire'!I76</f>
        <v>0</v>
      </c>
      <c r="J76" s="135">
        <f>'Input data questionnaire'!J76</f>
        <v>0</v>
      </c>
      <c r="K76" s="135">
        <f>'Input data questionnaire'!K76</f>
        <v>0</v>
      </c>
      <c r="L76" s="135">
        <f>'Input data questionnaire'!L76</f>
        <v>0</v>
      </c>
      <c r="M76" s="135">
        <f>'Input data questionnaire'!M76</f>
        <v>0</v>
      </c>
      <c r="N76" s="135">
        <f>'Input data questionnaire'!N76</f>
        <v>0</v>
      </c>
      <c r="O76" s="135">
        <f>'Input data questionnaire'!O76</f>
        <v>0</v>
      </c>
      <c r="P76" s="135">
        <f>'Input data questionnaire'!P76</f>
        <v>0</v>
      </c>
      <c r="Q76" s="135">
        <f>'Input data questionnaire'!Q76</f>
        <v>0</v>
      </c>
      <c r="R76" s="135">
        <f>'Input data questionnaire'!R76</f>
        <v>0</v>
      </c>
      <c r="S76" s="135">
        <f>'Input data questionnaire'!S76</f>
        <v>0</v>
      </c>
      <c r="T76" s="135">
        <f>'Input data questionnaire'!T76</f>
        <v>0</v>
      </c>
      <c r="U76" s="135">
        <f>'Input data questionnaire'!U76</f>
        <v>0</v>
      </c>
      <c r="V76" s="135">
        <f>'Input data questionnaire'!V76</f>
        <v>0</v>
      </c>
      <c r="W76" s="135">
        <f>'Input data questionnaire'!W76</f>
        <v>0</v>
      </c>
      <c r="X76" s="135">
        <f>'Input data questionnaire'!X76</f>
        <v>0</v>
      </c>
      <c r="Y76" s="135">
        <f>'Input data questionnaire'!Y76</f>
        <v>0</v>
      </c>
      <c r="Z76" s="135">
        <f>'Input data questionnaire'!Z76</f>
        <v>0</v>
      </c>
      <c r="AA76" s="135">
        <f>'Input data questionnaire'!AA76</f>
        <v>0</v>
      </c>
      <c r="AB76" s="135">
        <f>'Input data questionnaire'!AB76</f>
        <v>0</v>
      </c>
      <c r="AC76" s="135">
        <f>'Input data questionnaire'!AC76</f>
        <v>0</v>
      </c>
      <c r="AD76" s="135">
        <f>'Input data questionnaire'!AD76</f>
        <v>0</v>
      </c>
      <c r="AE76" s="135">
        <f>'Input data questionnaire'!AE76</f>
        <v>0</v>
      </c>
      <c r="AF76" s="135">
        <f>'Input data questionnaire'!AF76</f>
        <v>0</v>
      </c>
      <c r="AG76" s="135">
        <f>'Input data questionnaire'!AG76</f>
        <v>0</v>
      </c>
      <c r="AH76" s="135">
        <f>'Input data questionnaire'!AH76</f>
        <v>0</v>
      </c>
      <c r="AI76" s="135">
        <f>'Input data questionnaire'!AI76</f>
        <v>0</v>
      </c>
      <c r="AJ76" s="135">
        <f>'Input data questionnaire'!AJ76</f>
        <v>0</v>
      </c>
      <c r="AK76" s="135">
        <f>'Input data questionnaire'!AK76</f>
        <v>0</v>
      </c>
      <c r="AL76" s="135">
        <f>'Input data questionnaire'!AL76</f>
        <v>0</v>
      </c>
      <c r="AM76" s="135">
        <f>'Input data questionnaire'!AM76</f>
        <v>0</v>
      </c>
      <c r="AN76" s="135">
        <f>'Input data questionnaire'!AN76</f>
        <v>0</v>
      </c>
      <c r="AO76" s="135">
        <f>'Input data questionnaire'!AO76</f>
        <v>0</v>
      </c>
      <c r="AP76" s="135">
        <f>'Input data questionnaire'!AP76</f>
        <v>0</v>
      </c>
      <c r="AQ76" s="135">
        <f>'Input data questionnaire'!AQ76</f>
        <v>0</v>
      </c>
      <c r="AR76" s="135">
        <f>'Input data questionnaire'!AR76</f>
        <v>0</v>
      </c>
      <c r="AS76" s="135">
        <f>'Input data questionnaire'!AS76</f>
        <v>0</v>
      </c>
      <c r="AT76" s="135">
        <f>'Input data questionnaire'!AT76</f>
        <v>0</v>
      </c>
      <c r="AU76" s="135">
        <f>'Input data questionnaire'!AU76</f>
        <v>0</v>
      </c>
      <c r="AV76" s="135">
        <f>'Input data questionnaire'!AV76</f>
        <v>0</v>
      </c>
      <c r="AW76" s="135">
        <f>'Input data questionnaire'!AW76</f>
        <v>0</v>
      </c>
      <c r="AX76" s="135">
        <f>'Input data questionnaire'!AX76</f>
        <v>0</v>
      </c>
      <c r="AY76" s="135">
        <f>'Input data questionnaire'!AY76</f>
        <v>0</v>
      </c>
      <c r="AZ76" s="135">
        <f>'Input data questionnaire'!AZ76</f>
        <v>0</v>
      </c>
      <c r="BA76" s="135">
        <f>'Input data questionnaire'!BA76</f>
        <v>0</v>
      </c>
      <c r="BB76" s="135">
        <f>'Input data questionnaire'!BB76</f>
        <v>0</v>
      </c>
      <c r="BC76" s="135">
        <f>'Input data questionnaire'!BC76</f>
        <v>0</v>
      </c>
      <c r="BD76" s="135">
        <f>'Input data questionnaire'!BD76</f>
        <v>0</v>
      </c>
      <c r="BE76" s="135">
        <f>'Input data questionnaire'!BE76</f>
        <v>0</v>
      </c>
      <c r="BF76" s="135">
        <f>'Input data questionnaire'!BF76</f>
        <v>0</v>
      </c>
      <c r="BG76" s="135">
        <f>'Input data questionnaire'!BG76</f>
        <v>0</v>
      </c>
      <c r="BH76" s="135">
        <f>'Input data questionnaire'!BH76</f>
        <v>0</v>
      </c>
      <c r="BI76" s="135">
        <f>'Input data questionnaire'!BI76</f>
        <v>0</v>
      </c>
      <c r="BJ76" s="135">
        <f>'Input data questionnaire'!BJ76</f>
        <v>0</v>
      </c>
      <c r="BK76" s="135">
        <f>'Input data questionnaire'!BK76</f>
        <v>0</v>
      </c>
      <c r="BL76" s="135">
        <f>'Input data questionnaire'!BL76</f>
        <v>0</v>
      </c>
      <c r="BM76" s="135">
        <f>'Input data questionnaire'!BM76</f>
        <v>0</v>
      </c>
      <c r="BN76" s="135">
        <f>'Input data questionnaire'!BN76</f>
        <v>0</v>
      </c>
      <c r="BO76" s="135">
        <f>'Input data questionnaire'!BO76</f>
        <v>0</v>
      </c>
      <c r="BP76" s="135">
        <f>'Input data questionnaire'!BP76</f>
        <v>0</v>
      </c>
      <c r="BQ76" s="135">
        <f>'Input data questionnaire'!BQ76</f>
        <v>0</v>
      </c>
      <c r="BR76" s="135">
        <f>'Input data questionnaire'!BR76</f>
        <v>0</v>
      </c>
      <c r="BS76" s="135">
        <f>'Input data questionnaire'!BS76</f>
        <v>0</v>
      </c>
      <c r="BT76" s="135">
        <f>'Input data questionnaire'!BT76</f>
        <v>0</v>
      </c>
      <c r="BU76" s="135">
        <f>'Input data questionnaire'!BU76</f>
        <v>0</v>
      </c>
      <c r="BV76" s="135">
        <f>'Input data questionnaire'!BV76</f>
        <v>0</v>
      </c>
      <c r="BW76" s="135">
        <f>'Input data questionnaire'!BW76</f>
        <v>0</v>
      </c>
      <c r="BX76" s="135">
        <f>'Input data questionnaire'!BX76</f>
        <v>0</v>
      </c>
      <c r="BY76" s="135">
        <f>'Input data questionnaire'!BY76</f>
        <v>0</v>
      </c>
      <c r="BZ76" s="135">
        <f>'Input data questionnaire'!BZ76</f>
        <v>0</v>
      </c>
      <c r="CA76" s="135">
        <f>'Input data questionnaire'!CA76</f>
        <v>0</v>
      </c>
      <c r="CB76" s="135">
        <f>'Input data questionnaire'!CB76</f>
        <v>0</v>
      </c>
      <c r="CC76" s="135">
        <f>'Input data questionnaire'!CC76</f>
        <v>0</v>
      </c>
      <c r="CD76" s="135">
        <f>'Input data questionnaire'!CD76</f>
        <v>0</v>
      </c>
      <c r="CE76" s="135">
        <f>'Input data questionnaire'!CE76</f>
        <v>0</v>
      </c>
      <c r="CF76" s="135">
        <f>'Input data questionnaire'!CF76</f>
        <v>0</v>
      </c>
      <c r="CG76" s="135">
        <f>'Input data questionnaire'!CG76</f>
        <v>0</v>
      </c>
      <c r="CH76" s="135">
        <f>'Input data questionnaire'!CH76</f>
        <v>0</v>
      </c>
      <c r="CI76" s="135">
        <f>'Input data questionnaire'!CI76</f>
        <v>0</v>
      </c>
      <c r="CJ76" s="135">
        <f>'Input data questionnaire'!CJ76</f>
        <v>0</v>
      </c>
      <c r="CK76" s="135">
        <f>'Input data questionnaire'!CK76</f>
        <v>0</v>
      </c>
      <c r="CL76" s="135">
        <f>'Input data questionnaire'!CL76</f>
        <v>0</v>
      </c>
      <c r="CM76" s="135">
        <f>'Input data questionnaire'!CM76</f>
        <v>0</v>
      </c>
      <c r="CN76" s="135">
        <f>'Input data questionnaire'!CN76</f>
        <v>0</v>
      </c>
      <c r="CO76" s="135">
        <f>'Input data questionnaire'!CO76</f>
        <v>0</v>
      </c>
      <c r="CP76" s="135">
        <f>'Input data questionnaire'!CP76</f>
        <v>0</v>
      </c>
      <c r="CQ76" s="135">
        <f>'Input data questionnaire'!CQ76</f>
        <v>0</v>
      </c>
      <c r="CR76" s="135">
        <f>'Input data questionnaire'!CR76</f>
        <v>0</v>
      </c>
      <c r="CS76" s="135">
        <f>'Input data questionnaire'!CS76</f>
        <v>0</v>
      </c>
      <c r="CT76" s="135">
        <f>'Input data questionnaire'!CT76</f>
        <v>0</v>
      </c>
      <c r="CU76" s="135">
        <f>'Input data questionnaire'!CU76</f>
        <v>0</v>
      </c>
      <c r="CV76" s="135">
        <f>'Input data questionnaire'!CV76</f>
        <v>0</v>
      </c>
      <c r="CW76" s="135">
        <f>'Input data questionnaire'!CW76</f>
        <v>0</v>
      </c>
      <c r="CX76" s="135">
        <f>'Input data questionnaire'!CX76</f>
        <v>0</v>
      </c>
      <c r="CY76" s="135">
        <f>'Input data questionnaire'!CY76</f>
        <v>0</v>
      </c>
      <c r="CZ76" s="135">
        <f>'Input data questionnaire'!CZ76</f>
        <v>0</v>
      </c>
      <c r="DB76" s="64">
        <f t="shared" si="7"/>
        <v>0</v>
      </c>
      <c r="DC76" s="38">
        <f t="shared" si="9"/>
        <v>0</v>
      </c>
      <c r="DD76" s="64">
        <f t="shared" si="8"/>
        <v>0</v>
      </c>
      <c r="DF76" s="38">
        <f>'Input data questionnaire'!DB76</f>
        <v>0</v>
      </c>
      <c r="DH76" s="40" t="e">
        <f t="shared" si="10"/>
        <v>#DIV/0!</v>
      </c>
      <c r="DJ76" s="37"/>
      <c r="DK76" s="64"/>
      <c r="DL76" s="64"/>
      <c r="DN76" s="64"/>
      <c r="DR76" s="64"/>
      <c r="DS76" s="64"/>
      <c r="DT76" s="64"/>
      <c r="EC76" s="322" t="e">
        <f>IF(DH76&lt;=0.75,Recommondations!D78,"-")</f>
        <v>#DIV/0!</v>
      </c>
      <c r="ED76" s="322"/>
      <c r="EE76" s="322"/>
      <c r="EF76" s="322"/>
      <c r="EG76" s="322"/>
      <c r="EH76" s="322"/>
      <c r="EI76" s="322"/>
    </row>
    <row r="77" spans="1:155" s="66" customFormat="1" ht="35" customHeight="1" thickBot="1" x14ac:dyDescent="0.25">
      <c r="A77" s="334"/>
      <c r="B77" s="75"/>
      <c r="C77" s="75">
        <v>76</v>
      </c>
      <c r="D77" s="122" t="s">
        <v>82</v>
      </c>
      <c r="E77" s="135">
        <f>'Input data questionnaire'!E77</f>
        <v>0</v>
      </c>
      <c r="F77" s="135">
        <f>'Input data questionnaire'!F77</f>
        <v>0</v>
      </c>
      <c r="G77" s="135">
        <f>'Input data questionnaire'!G77</f>
        <v>0</v>
      </c>
      <c r="H77" s="135">
        <f>'Input data questionnaire'!H77</f>
        <v>0</v>
      </c>
      <c r="I77" s="135">
        <f>'Input data questionnaire'!I77</f>
        <v>0</v>
      </c>
      <c r="J77" s="135">
        <f>'Input data questionnaire'!J77</f>
        <v>0</v>
      </c>
      <c r="K77" s="135">
        <f>'Input data questionnaire'!K77</f>
        <v>0</v>
      </c>
      <c r="L77" s="135">
        <f>'Input data questionnaire'!L77</f>
        <v>0</v>
      </c>
      <c r="M77" s="135">
        <f>'Input data questionnaire'!M77</f>
        <v>0</v>
      </c>
      <c r="N77" s="135">
        <f>'Input data questionnaire'!N77</f>
        <v>0</v>
      </c>
      <c r="O77" s="135">
        <f>'Input data questionnaire'!O77</f>
        <v>0</v>
      </c>
      <c r="P77" s="135">
        <f>'Input data questionnaire'!P77</f>
        <v>0</v>
      </c>
      <c r="Q77" s="135">
        <f>'Input data questionnaire'!Q77</f>
        <v>0</v>
      </c>
      <c r="R77" s="135">
        <f>'Input data questionnaire'!R77</f>
        <v>0</v>
      </c>
      <c r="S77" s="135">
        <f>'Input data questionnaire'!S77</f>
        <v>0</v>
      </c>
      <c r="T77" s="135">
        <f>'Input data questionnaire'!T77</f>
        <v>0</v>
      </c>
      <c r="U77" s="135">
        <f>'Input data questionnaire'!U77</f>
        <v>0</v>
      </c>
      <c r="V77" s="135">
        <f>'Input data questionnaire'!V77</f>
        <v>0</v>
      </c>
      <c r="W77" s="135">
        <f>'Input data questionnaire'!W77</f>
        <v>0</v>
      </c>
      <c r="X77" s="135">
        <f>'Input data questionnaire'!X77</f>
        <v>0</v>
      </c>
      <c r="Y77" s="135">
        <f>'Input data questionnaire'!Y77</f>
        <v>0</v>
      </c>
      <c r="Z77" s="135">
        <f>'Input data questionnaire'!Z77</f>
        <v>0</v>
      </c>
      <c r="AA77" s="135">
        <f>'Input data questionnaire'!AA77</f>
        <v>0</v>
      </c>
      <c r="AB77" s="135">
        <f>'Input data questionnaire'!AB77</f>
        <v>0</v>
      </c>
      <c r="AC77" s="135">
        <f>'Input data questionnaire'!AC77</f>
        <v>0</v>
      </c>
      <c r="AD77" s="135">
        <f>'Input data questionnaire'!AD77</f>
        <v>0</v>
      </c>
      <c r="AE77" s="135">
        <f>'Input data questionnaire'!AE77</f>
        <v>0</v>
      </c>
      <c r="AF77" s="135">
        <f>'Input data questionnaire'!AF77</f>
        <v>0</v>
      </c>
      <c r="AG77" s="135">
        <f>'Input data questionnaire'!AG77</f>
        <v>0</v>
      </c>
      <c r="AH77" s="135">
        <f>'Input data questionnaire'!AH77</f>
        <v>0</v>
      </c>
      <c r="AI77" s="135">
        <f>'Input data questionnaire'!AI77</f>
        <v>0</v>
      </c>
      <c r="AJ77" s="135">
        <f>'Input data questionnaire'!AJ77</f>
        <v>0</v>
      </c>
      <c r="AK77" s="135">
        <f>'Input data questionnaire'!AK77</f>
        <v>0</v>
      </c>
      <c r="AL77" s="135">
        <f>'Input data questionnaire'!AL77</f>
        <v>0</v>
      </c>
      <c r="AM77" s="135">
        <f>'Input data questionnaire'!AM77</f>
        <v>0</v>
      </c>
      <c r="AN77" s="135">
        <f>'Input data questionnaire'!AN77</f>
        <v>0</v>
      </c>
      <c r="AO77" s="135">
        <f>'Input data questionnaire'!AO77</f>
        <v>0</v>
      </c>
      <c r="AP77" s="135">
        <f>'Input data questionnaire'!AP77</f>
        <v>0</v>
      </c>
      <c r="AQ77" s="135">
        <f>'Input data questionnaire'!AQ77</f>
        <v>0</v>
      </c>
      <c r="AR77" s="135">
        <f>'Input data questionnaire'!AR77</f>
        <v>0</v>
      </c>
      <c r="AS77" s="135">
        <f>'Input data questionnaire'!AS77</f>
        <v>0</v>
      </c>
      <c r="AT77" s="135">
        <f>'Input data questionnaire'!AT77</f>
        <v>0</v>
      </c>
      <c r="AU77" s="135">
        <f>'Input data questionnaire'!AU77</f>
        <v>0</v>
      </c>
      <c r="AV77" s="135">
        <f>'Input data questionnaire'!AV77</f>
        <v>0</v>
      </c>
      <c r="AW77" s="135">
        <f>'Input data questionnaire'!AW77</f>
        <v>0</v>
      </c>
      <c r="AX77" s="135">
        <f>'Input data questionnaire'!AX77</f>
        <v>0</v>
      </c>
      <c r="AY77" s="135">
        <f>'Input data questionnaire'!AY77</f>
        <v>0</v>
      </c>
      <c r="AZ77" s="135">
        <f>'Input data questionnaire'!AZ77</f>
        <v>0</v>
      </c>
      <c r="BA77" s="135">
        <f>'Input data questionnaire'!BA77</f>
        <v>0</v>
      </c>
      <c r="BB77" s="135">
        <f>'Input data questionnaire'!BB77</f>
        <v>0</v>
      </c>
      <c r="BC77" s="135">
        <f>'Input data questionnaire'!BC77</f>
        <v>0</v>
      </c>
      <c r="BD77" s="135">
        <f>'Input data questionnaire'!BD77</f>
        <v>0</v>
      </c>
      <c r="BE77" s="135">
        <f>'Input data questionnaire'!BE77</f>
        <v>0</v>
      </c>
      <c r="BF77" s="135">
        <f>'Input data questionnaire'!BF77</f>
        <v>0</v>
      </c>
      <c r="BG77" s="135">
        <f>'Input data questionnaire'!BG77</f>
        <v>0</v>
      </c>
      <c r="BH77" s="135">
        <f>'Input data questionnaire'!BH77</f>
        <v>0</v>
      </c>
      <c r="BI77" s="135">
        <f>'Input data questionnaire'!BI77</f>
        <v>0</v>
      </c>
      <c r="BJ77" s="135">
        <f>'Input data questionnaire'!BJ77</f>
        <v>0</v>
      </c>
      <c r="BK77" s="135">
        <f>'Input data questionnaire'!BK77</f>
        <v>0</v>
      </c>
      <c r="BL77" s="135">
        <f>'Input data questionnaire'!BL77</f>
        <v>0</v>
      </c>
      <c r="BM77" s="135">
        <f>'Input data questionnaire'!BM77</f>
        <v>0</v>
      </c>
      <c r="BN77" s="135">
        <f>'Input data questionnaire'!BN77</f>
        <v>0</v>
      </c>
      <c r="BO77" s="135">
        <f>'Input data questionnaire'!BO77</f>
        <v>0</v>
      </c>
      <c r="BP77" s="135">
        <f>'Input data questionnaire'!BP77</f>
        <v>0</v>
      </c>
      <c r="BQ77" s="135">
        <f>'Input data questionnaire'!BQ77</f>
        <v>0</v>
      </c>
      <c r="BR77" s="135">
        <f>'Input data questionnaire'!BR77</f>
        <v>0</v>
      </c>
      <c r="BS77" s="135">
        <f>'Input data questionnaire'!BS77</f>
        <v>0</v>
      </c>
      <c r="BT77" s="135">
        <f>'Input data questionnaire'!BT77</f>
        <v>0</v>
      </c>
      <c r="BU77" s="135">
        <f>'Input data questionnaire'!BU77</f>
        <v>0</v>
      </c>
      <c r="BV77" s="135">
        <f>'Input data questionnaire'!BV77</f>
        <v>0</v>
      </c>
      <c r="BW77" s="135">
        <f>'Input data questionnaire'!BW77</f>
        <v>0</v>
      </c>
      <c r="BX77" s="135">
        <f>'Input data questionnaire'!BX77</f>
        <v>0</v>
      </c>
      <c r="BY77" s="135">
        <f>'Input data questionnaire'!BY77</f>
        <v>0</v>
      </c>
      <c r="BZ77" s="135">
        <f>'Input data questionnaire'!BZ77</f>
        <v>0</v>
      </c>
      <c r="CA77" s="135">
        <f>'Input data questionnaire'!CA77</f>
        <v>0</v>
      </c>
      <c r="CB77" s="135">
        <f>'Input data questionnaire'!CB77</f>
        <v>0</v>
      </c>
      <c r="CC77" s="135">
        <f>'Input data questionnaire'!CC77</f>
        <v>0</v>
      </c>
      <c r="CD77" s="135">
        <f>'Input data questionnaire'!CD77</f>
        <v>0</v>
      </c>
      <c r="CE77" s="135">
        <f>'Input data questionnaire'!CE77</f>
        <v>0</v>
      </c>
      <c r="CF77" s="135">
        <f>'Input data questionnaire'!CF77</f>
        <v>0</v>
      </c>
      <c r="CG77" s="135">
        <f>'Input data questionnaire'!CG77</f>
        <v>0</v>
      </c>
      <c r="CH77" s="135">
        <f>'Input data questionnaire'!CH77</f>
        <v>0</v>
      </c>
      <c r="CI77" s="135">
        <f>'Input data questionnaire'!CI77</f>
        <v>0</v>
      </c>
      <c r="CJ77" s="135">
        <f>'Input data questionnaire'!CJ77</f>
        <v>0</v>
      </c>
      <c r="CK77" s="135">
        <f>'Input data questionnaire'!CK77</f>
        <v>0</v>
      </c>
      <c r="CL77" s="135">
        <f>'Input data questionnaire'!CL77</f>
        <v>0</v>
      </c>
      <c r="CM77" s="135">
        <f>'Input data questionnaire'!CM77</f>
        <v>0</v>
      </c>
      <c r="CN77" s="135">
        <f>'Input data questionnaire'!CN77</f>
        <v>0</v>
      </c>
      <c r="CO77" s="135">
        <f>'Input data questionnaire'!CO77</f>
        <v>0</v>
      </c>
      <c r="CP77" s="135">
        <f>'Input data questionnaire'!CP77</f>
        <v>0</v>
      </c>
      <c r="CQ77" s="135">
        <f>'Input data questionnaire'!CQ77</f>
        <v>0</v>
      </c>
      <c r="CR77" s="135">
        <f>'Input data questionnaire'!CR77</f>
        <v>0</v>
      </c>
      <c r="CS77" s="135">
        <f>'Input data questionnaire'!CS77</f>
        <v>0</v>
      </c>
      <c r="CT77" s="135">
        <f>'Input data questionnaire'!CT77</f>
        <v>0</v>
      </c>
      <c r="CU77" s="135">
        <f>'Input data questionnaire'!CU77</f>
        <v>0</v>
      </c>
      <c r="CV77" s="135">
        <f>'Input data questionnaire'!CV77</f>
        <v>0</v>
      </c>
      <c r="CW77" s="135">
        <f>'Input data questionnaire'!CW77</f>
        <v>0</v>
      </c>
      <c r="CX77" s="135">
        <f>'Input data questionnaire'!CX77</f>
        <v>0</v>
      </c>
      <c r="CY77" s="135">
        <f>'Input data questionnaire'!CY77</f>
        <v>0</v>
      </c>
      <c r="CZ77" s="135">
        <f>'Input data questionnaire'!CZ77</f>
        <v>0</v>
      </c>
      <c r="DB77" s="64">
        <f t="shared" si="7"/>
        <v>0</v>
      </c>
      <c r="DC77" s="38">
        <f t="shared" si="9"/>
        <v>0</v>
      </c>
      <c r="DD77" s="64">
        <f t="shared" si="8"/>
        <v>0</v>
      </c>
      <c r="DF77" s="38">
        <f>'Input data questionnaire'!DB77</f>
        <v>0</v>
      </c>
      <c r="DH77" s="40" t="e">
        <f t="shared" si="10"/>
        <v>#DIV/0!</v>
      </c>
      <c r="DJ77" s="37" t="e">
        <f>AVERAGE(DH76:DH77)</f>
        <v>#DIV/0!</v>
      </c>
      <c r="DK77" s="64"/>
      <c r="DL77" s="40" t="e">
        <f>IF(DJ77&gt;=0.75,1,0)</f>
        <v>#DIV/0!</v>
      </c>
      <c r="DN77" s="64"/>
      <c r="DR77" s="64"/>
      <c r="DS77" s="64"/>
      <c r="DT77" s="64">
        <v>4</v>
      </c>
      <c r="DV77" s="70" t="e">
        <f>SUM(DL77+DN77+DP77+DQ77+DR77)*DT77</f>
        <v>#DIV/0!</v>
      </c>
      <c r="EC77" s="322" t="e">
        <f>IF(DH77&lt;=0.75,Recommondations!D79,"-")</f>
        <v>#DIV/0!</v>
      </c>
      <c r="ED77" s="322"/>
      <c r="EE77" s="322"/>
      <c r="EF77" s="322"/>
      <c r="EG77" s="322"/>
      <c r="EH77" s="322"/>
      <c r="EI77" s="322"/>
    </row>
    <row r="78" spans="1:155" s="78" customFormat="1" ht="35" customHeight="1" x14ac:dyDescent="0.2">
      <c r="A78" s="332" t="s">
        <v>186</v>
      </c>
      <c r="B78" s="7"/>
      <c r="C78" s="7">
        <v>77</v>
      </c>
      <c r="D78" s="123" t="s">
        <v>83</v>
      </c>
      <c r="E78" s="135">
        <f>'Input data questionnaire'!E78</f>
        <v>0</v>
      </c>
      <c r="F78" s="135">
        <f>'Input data questionnaire'!F78</f>
        <v>0</v>
      </c>
      <c r="G78" s="135">
        <f>'Input data questionnaire'!G78</f>
        <v>0</v>
      </c>
      <c r="H78" s="135">
        <f>'Input data questionnaire'!H78</f>
        <v>0</v>
      </c>
      <c r="I78" s="135">
        <f>'Input data questionnaire'!I78</f>
        <v>0</v>
      </c>
      <c r="J78" s="135">
        <f>'Input data questionnaire'!J78</f>
        <v>0</v>
      </c>
      <c r="K78" s="135">
        <f>'Input data questionnaire'!K78</f>
        <v>0</v>
      </c>
      <c r="L78" s="135">
        <f>'Input data questionnaire'!L78</f>
        <v>0</v>
      </c>
      <c r="M78" s="135">
        <f>'Input data questionnaire'!M78</f>
        <v>0</v>
      </c>
      <c r="N78" s="135">
        <f>'Input data questionnaire'!N78</f>
        <v>0</v>
      </c>
      <c r="O78" s="135">
        <f>'Input data questionnaire'!O78</f>
        <v>0</v>
      </c>
      <c r="P78" s="135">
        <f>'Input data questionnaire'!P78</f>
        <v>0</v>
      </c>
      <c r="Q78" s="135">
        <f>'Input data questionnaire'!Q78</f>
        <v>0</v>
      </c>
      <c r="R78" s="135">
        <f>'Input data questionnaire'!R78</f>
        <v>0</v>
      </c>
      <c r="S78" s="135">
        <f>'Input data questionnaire'!S78</f>
        <v>0</v>
      </c>
      <c r="T78" s="135">
        <f>'Input data questionnaire'!T78</f>
        <v>0</v>
      </c>
      <c r="U78" s="135">
        <f>'Input data questionnaire'!U78</f>
        <v>0</v>
      </c>
      <c r="V78" s="135">
        <f>'Input data questionnaire'!V78</f>
        <v>0</v>
      </c>
      <c r="W78" s="135">
        <f>'Input data questionnaire'!W78</f>
        <v>0</v>
      </c>
      <c r="X78" s="135">
        <f>'Input data questionnaire'!X78</f>
        <v>0</v>
      </c>
      <c r="Y78" s="135">
        <f>'Input data questionnaire'!Y78</f>
        <v>0</v>
      </c>
      <c r="Z78" s="135">
        <f>'Input data questionnaire'!Z78</f>
        <v>0</v>
      </c>
      <c r="AA78" s="135">
        <f>'Input data questionnaire'!AA78</f>
        <v>0</v>
      </c>
      <c r="AB78" s="135">
        <f>'Input data questionnaire'!AB78</f>
        <v>0</v>
      </c>
      <c r="AC78" s="135">
        <f>'Input data questionnaire'!AC78</f>
        <v>0</v>
      </c>
      <c r="AD78" s="135">
        <f>'Input data questionnaire'!AD78</f>
        <v>0</v>
      </c>
      <c r="AE78" s="135">
        <f>'Input data questionnaire'!AE78</f>
        <v>0</v>
      </c>
      <c r="AF78" s="135">
        <f>'Input data questionnaire'!AF78</f>
        <v>0</v>
      </c>
      <c r="AG78" s="135">
        <f>'Input data questionnaire'!AG78</f>
        <v>0</v>
      </c>
      <c r="AH78" s="135">
        <f>'Input data questionnaire'!AH78</f>
        <v>0</v>
      </c>
      <c r="AI78" s="135">
        <f>'Input data questionnaire'!AI78</f>
        <v>0</v>
      </c>
      <c r="AJ78" s="135">
        <f>'Input data questionnaire'!AJ78</f>
        <v>0</v>
      </c>
      <c r="AK78" s="135">
        <f>'Input data questionnaire'!AK78</f>
        <v>0</v>
      </c>
      <c r="AL78" s="135">
        <f>'Input data questionnaire'!AL78</f>
        <v>0</v>
      </c>
      <c r="AM78" s="135">
        <f>'Input data questionnaire'!AM78</f>
        <v>0</v>
      </c>
      <c r="AN78" s="135">
        <f>'Input data questionnaire'!AN78</f>
        <v>0</v>
      </c>
      <c r="AO78" s="135">
        <f>'Input data questionnaire'!AO78</f>
        <v>0</v>
      </c>
      <c r="AP78" s="135">
        <f>'Input data questionnaire'!AP78</f>
        <v>0</v>
      </c>
      <c r="AQ78" s="135">
        <f>'Input data questionnaire'!AQ78</f>
        <v>0</v>
      </c>
      <c r="AR78" s="135">
        <f>'Input data questionnaire'!AR78</f>
        <v>0</v>
      </c>
      <c r="AS78" s="135">
        <f>'Input data questionnaire'!AS78</f>
        <v>0</v>
      </c>
      <c r="AT78" s="135">
        <f>'Input data questionnaire'!AT78</f>
        <v>0</v>
      </c>
      <c r="AU78" s="135">
        <f>'Input data questionnaire'!AU78</f>
        <v>0</v>
      </c>
      <c r="AV78" s="135">
        <f>'Input data questionnaire'!AV78</f>
        <v>0</v>
      </c>
      <c r="AW78" s="135">
        <f>'Input data questionnaire'!AW78</f>
        <v>0</v>
      </c>
      <c r="AX78" s="135">
        <f>'Input data questionnaire'!AX78</f>
        <v>0</v>
      </c>
      <c r="AY78" s="135">
        <f>'Input data questionnaire'!AY78</f>
        <v>0</v>
      </c>
      <c r="AZ78" s="135">
        <f>'Input data questionnaire'!AZ78</f>
        <v>0</v>
      </c>
      <c r="BA78" s="135">
        <f>'Input data questionnaire'!BA78</f>
        <v>0</v>
      </c>
      <c r="BB78" s="135">
        <f>'Input data questionnaire'!BB78</f>
        <v>0</v>
      </c>
      <c r="BC78" s="135">
        <f>'Input data questionnaire'!BC78</f>
        <v>0</v>
      </c>
      <c r="BD78" s="135">
        <f>'Input data questionnaire'!BD78</f>
        <v>0</v>
      </c>
      <c r="BE78" s="135">
        <f>'Input data questionnaire'!BE78</f>
        <v>0</v>
      </c>
      <c r="BF78" s="135">
        <f>'Input data questionnaire'!BF78</f>
        <v>0</v>
      </c>
      <c r="BG78" s="135">
        <f>'Input data questionnaire'!BG78</f>
        <v>0</v>
      </c>
      <c r="BH78" s="135">
        <f>'Input data questionnaire'!BH78</f>
        <v>0</v>
      </c>
      <c r="BI78" s="135">
        <f>'Input data questionnaire'!BI78</f>
        <v>0</v>
      </c>
      <c r="BJ78" s="135">
        <f>'Input data questionnaire'!BJ78</f>
        <v>0</v>
      </c>
      <c r="BK78" s="135">
        <f>'Input data questionnaire'!BK78</f>
        <v>0</v>
      </c>
      <c r="BL78" s="135">
        <f>'Input data questionnaire'!BL78</f>
        <v>0</v>
      </c>
      <c r="BM78" s="135">
        <f>'Input data questionnaire'!BM78</f>
        <v>0</v>
      </c>
      <c r="BN78" s="135">
        <f>'Input data questionnaire'!BN78</f>
        <v>0</v>
      </c>
      <c r="BO78" s="135">
        <f>'Input data questionnaire'!BO78</f>
        <v>0</v>
      </c>
      <c r="BP78" s="135">
        <f>'Input data questionnaire'!BP78</f>
        <v>0</v>
      </c>
      <c r="BQ78" s="135">
        <f>'Input data questionnaire'!BQ78</f>
        <v>0</v>
      </c>
      <c r="BR78" s="135">
        <f>'Input data questionnaire'!BR78</f>
        <v>0</v>
      </c>
      <c r="BS78" s="135">
        <f>'Input data questionnaire'!BS78</f>
        <v>0</v>
      </c>
      <c r="BT78" s="135">
        <f>'Input data questionnaire'!BT78</f>
        <v>0</v>
      </c>
      <c r="BU78" s="135">
        <f>'Input data questionnaire'!BU78</f>
        <v>0</v>
      </c>
      <c r="BV78" s="135">
        <f>'Input data questionnaire'!BV78</f>
        <v>0</v>
      </c>
      <c r="BW78" s="135">
        <f>'Input data questionnaire'!BW78</f>
        <v>0</v>
      </c>
      <c r="BX78" s="135">
        <f>'Input data questionnaire'!BX78</f>
        <v>0</v>
      </c>
      <c r="BY78" s="135">
        <f>'Input data questionnaire'!BY78</f>
        <v>0</v>
      </c>
      <c r="BZ78" s="135">
        <f>'Input data questionnaire'!BZ78</f>
        <v>0</v>
      </c>
      <c r="CA78" s="135">
        <f>'Input data questionnaire'!CA78</f>
        <v>0</v>
      </c>
      <c r="CB78" s="135">
        <f>'Input data questionnaire'!CB78</f>
        <v>0</v>
      </c>
      <c r="CC78" s="135">
        <f>'Input data questionnaire'!CC78</f>
        <v>0</v>
      </c>
      <c r="CD78" s="135">
        <f>'Input data questionnaire'!CD78</f>
        <v>0</v>
      </c>
      <c r="CE78" s="135">
        <f>'Input data questionnaire'!CE78</f>
        <v>0</v>
      </c>
      <c r="CF78" s="135">
        <f>'Input data questionnaire'!CF78</f>
        <v>0</v>
      </c>
      <c r="CG78" s="135">
        <f>'Input data questionnaire'!CG78</f>
        <v>0</v>
      </c>
      <c r="CH78" s="135">
        <f>'Input data questionnaire'!CH78</f>
        <v>0</v>
      </c>
      <c r="CI78" s="135">
        <f>'Input data questionnaire'!CI78</f>
        <v>0</v>
      </c>
      <c r="CJ78" s="135">
        <f>'Input data questionnaire'!CJ78</f>
        <v>0</v>
      </c>
      <c r="CK78" s="135">
        <f>'Input data questionnaire'!CK78</f>
        <v>0</v>
      </c>
      <c r="CL78" s="135">
        <f>'Input data questionnaire'!CL78</f>
        <v>0</v>
      </c>
      <c r="CM78" s="135">
        <f>'Input data questionnaire'!CM78</f>
        <v>0</v>
      </c>
      <c r="CN78" s="135">
        <f>'Input data questionnaire'!CN78</f>
        <v>0</v>
      </c>
      <c r="CO78" s="135">
        <f>'Input data questionnaire'!CO78</f>
        <v>0</v>
      </c>
      <c r="CP78" s="135">
        <f>'Input data questionnaire'!CP78</f>
        <v>0</v>
      </c>
      <c r="CQ78" s="135">
        <f>'Input data questionnaire'!CQ78</f>
        <v>0</v>
      </c>
      <c r="CR78" s="135">
        <f>'Input data questionnaire'!CR78</f>
        <v>0</v>
      </c>
      <c r="CS78" s="135">
        <f>'Input data questionnaire'!CS78</f>
        <v>0</v>
      </c>
      <c r="CT78" s="135">
        <f>'Input data questionnaire'!CT78</f>
        <v>0</v>
      </c>
      <c r="CU78" s="135">
        <f>'Input data questionnaire'!CU78</f>
        <v>0</v>
      </c>
      <c r="CV78" s="135">
        <f>'Input data questionnaire'!CV78</f>
        <v>0</v>
      </c>
      <c r="CW78" s="135">
        <f>'Input data questionnaire'!CW78</f>
        <v>0</v>
      </c>
      <c r="CX78" s="135">
        <f>'Input data questionnaire'!CX78</f>
        <v>0</v>
      </c>
      <c r="CY78" s="135">
        <f>'Input data questionnaire'!CY78</f>
        <v>0</v>
      </c>
      <c r="CZ78" s="135">
        <f>'Input data questionnaire'!CZ78</f>
        <v>0</v>
      </c>
      <c r="DB78" s="79">
        <f t="shared" si="7"/>
        <v>0</v>
      </c>
      <c r="DC78" s="38">
        <f t="shared" si="9"/>
        <v>0</v>
      </c>
      <c r="DD78" s="79">
        <f t="shared" si="8"/>
        <v>0</v>
      </c>
      <c r="DF78" s="38">
        <f>'Input data questionnaire'!DB78</f>
        <v>0</v>
      </c>
      <c r="DH78" s="80" t="e">
        <f t="shared" si="10"/>
        <v>#DIV/0!</v>
      </c>
      <c r="DJ78" s="80"/>
      <c r="DK78" s="79"/>
      <c r="DL78" s="40"/>
      <c r="DN78" s="40"/>
      <c r="DR78" s="79"/>
      <c r="DS78" s="79"/>
      <c r="DT78" s="79"/>
      <c r="DV78" s="70"/>
      <c r="EC78" s="322" t="e">
        <f>IF(DH78&lt;=0.75,Recommondations!D80,"-")</f>
        <v>#DIV/0!</v>
      </c>
      <c r="ED78" s="322"/>
      <c r="EE78" s="322"/>
      <c r="EF78" s="322"/>
      <c r="EG78" s="322"/>
      <c r="EH78" s="322"/>
      <c r="EI78" s="322"/>
      <c r="EK78" s="326"/>
      <c r="EL78" s="327"/>
      <c r="EM78" s="327"/>
      <c r="EN78" s="327"/>
      <c r="EO78" s="327"/>
      <c r="EP78" s="327"/>
      <c r="EQ78" s="328"/>
    </row>
    <row r="79" spans="1:155" s="78" customFormat="1" ht="35" customHeight="1" x14ac:dyDescent="0.2">
      <c r="A79" s="333"/>
      <c r="B79" s="9"/>
      <c r="C79" s="9">
        <v>78</v>
      </c>
      <c r="D79" s="61" t="s">
        <v>84</v>
      </c>
      <c r="E79" s="135">
        <f>'Input data questionnaire'!E79</f>
        <v>0</v>
      </c>
      <c r="F79" s="135">
        <f>'Input data questionnaire'!F79</f>
        <v>0</v>
      </c>
      <c r="G79" s="135">
        <f>'Input data questionnaire'!G79</f>
        <v>0</v>
      </c>
      <c r="H79" s="135">
        <f>'Input data questionnaire'!H79</f>
        <v>0</v>
      </c>
      <c r="I79" s="135">
        <f>'Input data questionnaire'!I79</f>
        <v>0</v>
      </c>
      <c r="J79" s="135">
        <f>'Input data questionnaire'!J79</f>
        <v>0</v>
      </c>
      <c r="K79" s="135">
        <f>'Input data questionnaire'!K79</f>
        <v>0</v>
      </c>
      <c r="L79" s="135">
        <f>'Input data questionnaire'!L79</f>
        <v>0</v>
      </c>
      <c r="M79" s="135">
        <f>'Input data questionnaire'!M79</f>
        <v>0</v>
      </c>
      <c r="N79" s="135">
        <f>'Input data questionnaire'!N79</f>
        <v>0</v>
      </c>
      <c r="O79" s="135">
        <f>'Input data questionnaire'!O79</f>
        <v>0</v>
      </c>
      <c r="P79" s="135">
        <f>'Input data questionnaire'!P79</f>
        <v>0</v>
      </c>
      <c r="Q79" s="135">
        <f>'Input data questionnaire'!Q79</f>
        <v>0</v>
      </c>
      <c r="R79" s="135">
        <f>'Input data questionnaire'!R79</f>
        <v>0</v>
      </c>
      <c r="S79" s="135">
        <f>'Input data questionnaire'!S79</f>
        <v>0</v>
      </c>
      <c r="T79" s="135">
        <f>'Input data questionnaire'!T79</f>
        <v>0</v>
      </c>
      <c r="U79" s="135">
        <f>'Input data questionnaire'!U79</f>
        <v>0</v>
      </c>
      <c r="V79" s="135">
        <f>'Input data questionnaire'!V79</f>
        <v>0</v>
      </c>
      <c r="W79" s="135">
        <f>'Input data questionnaire'!W79</f>
        <v>0</v>
      </c>
      <c r="X79" s="135">
        <f>'Input data questionnaire'!X79</f>
        <v>0</v>
      </c>
      <c r="Y79" s="135">
        <f>'Input data questionnaire'!Y79</f>
        <v>0</v>
      </c>
      <c r="Z79" s="135">
        <f>'Input data questionnaire'!Z79</f>
        <v>0</v>
      </c>
      <c r="AA79" s="135">
        <f>'Input data questionnaire'!AA79</f>
        <v>0</v>
      </c>
      <c r="AB79" s="135">
        <f>'Input data questionnaire'!AB79</f>
        <v>0</v>
      </c>
      <c r="AC79" s="135">
        <f>'Input data questionnaire'!AC79</f>
        <v>0</v>
      </c>
      <c r="AD79" s="135">
        <f>'Input data questionnaire'!AD79</f>
        <v>0</v>
      </c>
      <c r="AE79" s="135">
        <f>'Input data questionnaire'!AE79</f>
        <v>0</v>
      </c>
      <c r="AF79" s="135">
        <f>'Input data questionnaire'!AF79</f>
        <v>0</v>
      </c>
      <c r="AG79" s="135">
        <f>'Input data questionnaire'!AG79</f>
        <v>0</v>
      </c>
      <c r="AH79" s="135">
        <f>'Input data questionnaire'!AH79</f>
        <v>0</v>
      </c>
      <c r="AI79" s="135">
        <f>'Input data questionnaire'!AI79</f>
        <v>0</v>
      </c>
      <c r="AJ79" s="135">
        <f>'Input data questionnaire'!AJ79</f>
        <v>0</v>
      </c>
      <c r="AK79" s="135">
        <f>'Input data questionnaire'!AK79</f>
        <v>0</v>
      </c>
      <c r="AL79" s="135">
        <f>'Input data questionnaire'!AL79</f>
        <v>0</v>
      </c>
      <c r="AM79" s="135">
        <f>'Input data questionnaire'!AM79</f>
        <v>0</v>
      </c>
      <c r="AN79" s="135">
        <f>'Input data questionnaire'!AN79</f>
        <v>0</v>
      </c>
      <c r="AO79" s="135">
        <f>'Input data questionnaire'!AO79</f>
        <v>0</v>
      </c>
      <c r="AP79" s="135">
        <f>'Input data questionnaire'!AP79</f>
        <v>0</v>
      </c>
      <c r="AQ79" s="135">
        <f>'Input data questionnaire'!AQ79</f>
        <v>0</v>
      </c>
      <c r="AR79" s="135">
        <f>'Input data questionnaire'!AR79</f>
        <v>0</v>
      </c>
      <c r="AS79" s="135">
        <f>'Input data questionnaire'!AS79</f>
        <v>0</v>
      </c>
      <c r="AT79" s="135">
        <f>'Input data questionnaire'!AT79</f>
        <v>0</v>
      </c>
      <c r="AU79" s="135">
        <f>'Input data questionnaire'!AU79</f>
        <v>0</v>
      </c>
      <c r="AV79" s="135">
        <f>'Input data questionnaire'!AV79</f>
        <v>0</v>
      </c>
      <c r="AW79" s="135">
        <f>'Input data questionnaire'!AW79</f>
        <v>0</v>
      </c>
      <c r="AX79" s="135">
        <f>'Input data questionnaire'!AX79</f>
        <v>0</v>
      </c>
      <c r="AY79" s="135">
        <f>'Input data questionnaire'!AY79</f>
        <v>0</v>
      </c>
      <c r="AZ79" s="135">
        <f>'Input data questionnaire'!AZ79</f>
        <v>0</v>
      </c>
      <c r="BA79" s="135">
        <f>'Input data questionnaire'!BA79</f>
        <v>0</v>
      </c>
      <c r="BB79" s="135">
        <f>'Input data questionnaire'!BB79</f>
        <v>0</v>
      </c>
      <c r="BC79" s="135">
        <f>'Input data questionnaire'!BC79</f>
        <v>0</v>
      </c>
      <c r="BD79" s="135">
        <f>'Input data questionnaire'!BD79</f>
        <v>0</v>
      </c>
      <c r="BE79" s="135">
        <f>'Input data questionnaire'!BE79</f>
        <v>0</v>
      </c>
      <c r="BF79" s="135">
        <f>'Input data questionnaire'!BF79</f>
        <v>0</v>
      </c>
      <c r="BG79" s="135">
        <f>'Input data questionnaire'!BG79</f>
        <v>0</v>
      </c>
      <c r="BH79" s="135">
        <f>'Input data questionnaire'!BH79</f>
        <v>0</v>
      </c>
      <c r="BI79" s="135">
        <f>'Input data questionnaire'!BI79</f>
        <v>0</v>
      </c>
      <c r="BJ79" s="135">
        <f>'Input data questionnaire'!BJ79</f>
        <v>0</v>
      </c>
      <c r="BK79" s="135">
        <f>'Input data questionnaire'!BK79</f>
        <v>0</v>
      </c>
      <c r="BL79" s="135">
        <f>'Input data questionnaire'!BL79</f>
        <v>0</v>
      </c>
      <c r="BM79" s="135">
        <f>'Input data questionnaire'!BM79</f>
        <v>0</v>
      </c>
      <c r="BN79" s="135">
        <f>'Input data questionnaire'!BN79</f>
        <v>0</v>
      </c>
      <c r="BO79" s="135">
        <f>'Input data questionnaire'!BO79</f>
        <v>0</v>
      </c>
      <c r="BP79" s="135">
        <f>'Input data questionnaire'!BP79</f>
        <v>0</v>
      </c>
      <c r="BQ79" s="135">
        <f>'Input data questionnaire'!BQ79</f>
        <v>0</v>
      </c>
      <c r="BR79" s="135">
        <f>'Input data questionnaire'!BR79</f>
        <v>0</v>
      </c>
      <c r="BS79" s="135">
        <f>'Input data questionnaire'!BS79</f>
        <v>0</v>
      </c>
      <c r="BT79" s="135">
        <f>'Input data questionnaire'!BT79</f>
        <v>0</v>
      </c>
      <c r="BU79" s="135">
        <f>'Input data questionnaire'!BU79</f>
        <v>0</v>
      </c>
      <c r="BV79" s="135">
        <f>'Input data questionnaire'!BV79</f>
        <v>0</v>
      </c>
      <c r="BW79" s="135">
        <f>'Input data questionnaire'!BW79</f>
        <v>0</v>
      </c>
      <c r="BX79" s="135">
        <f>'Input data questionnaire'!BX79</f>
        <v>0</v>
      </c>
      <c r="BY79" s="135">
        <f>'Input data questionnaire'!BY79</f>
        <v>0</v>
      </c>
      <c r="BZ79" s="135">
        <f>'Input data questionnaire'!BZ79</f>
        <v>0</v>
      </c>
      <c r="CA79" s="135">
        <f>'Input data questionnaire'!CA79</f>
        <v>0</v>
      </c>
      <c r="CB79" s="135">
        <f>'Input data questionnaire'!CB79</f>
        <v>0</v>
      </c>
      <c r="CC79" s="135">
        <f>'Input data questionnaire'!CC79</f>
        <v>0</v>
      </c>
      <c r="CD79" s="135">
        <f>'Input data questionnaire'!CD79</f>
        <v>0</v>
      </c>
      <c r="CE79" s="135">
        <f>'Input data questionnaire'!CE79</f>
        <v>0</v>
      </c>
      <c r="CF79" s="135">
        <f>'Input data questionnaire'!CF79</f>
        <v>0</v>
      </c>
      <c r="CG79" s="135">
        <f>'Input data questionnaire'!CG79</f>
        <v>0</v>
      </c>
      <c r="CH79" s="135">
        <f>'Input data questionnaire'!CH79</f>
        <v>0</v>
      </c>
      <c r="CI79" s="135">
        <f>'Input data questionnaire'!CI79</f>
        <v>0</v>
      </c>
      <c r="CJ79" s="135">
        <f>'Input data questionnaire'!CJ79</f>
        <v>0</v>
      </c>
      <c r="CK79" s="135">
        <f>'Input data questionnaire'!CK79</f>
        <v>0</v>
      </c>
      <c r="CL79" s="135">
        <f>'Input data questionnaire'!CL79</f>
        <v>0</v>
      </c>
      <c r="CM79" s="135">
        <f>'Input data questionnaire'!CM79</f>
        <v>0</v>
      </c>
      <c r="CN79" s="135">
        <f>'Input data questionnaire'!CN79</f>
        <v>0</v>
      </c>
      <c r="CO79" s="135">
        <f>'Input data questionnaire'!CO79</f>
        <v>0</v>
      </c>
      <c r="CP79" s="135">
        <f>'Input data questionnaire'!CP79</f>
        <v>0</v>
      </c>
      <c r="CQ79" s="135">
        <f>'Input data questionnaire'!CQ79</f>
        <v>0</v>
      </c>
      <c r="CR79" s="135">
        <f>'Input data questionnaire'!CR79</f>
        <v>0</v>
      </c>
      <c r="CS79" s="135">
        <f>'Input data questionnaire'!CS79</f>
        <v>0</v>
      </c>
      <c r="CT79" s="135">
        <f>'Input data questionnaire'!CT79</f>
        <v>0</v>
      </c>
      <c r="CU79" s="135">
        <f>'Input data questionnaire'!CU79</f>
        <v>0</v>
      </c>
      <c r="CV79" s="135">
        <f>'Input data questionnaire'!CV79</f>
        <v>0</v>
      </c>
      <c r="CW79" s="135">
        <f>'Input data questionnaire'!CW79</f>
        <v>0</v>
      </c>
      <c r="CX79" s="135">
        <f>'Input data questionnaire'!CX79</f>
        <v>0</v>
      </c>
      <c r="CY79" s="135">
        <f>'Input data questionnaire'!CY79</f>
        <v>0</v>
      </c>
      <c r="CZ79" s="135">
        <f>'Input data questionnaire'!CZ79</f>
        <v>0</v>
      </c>
      <c r="DB79" s="79">
        <f t="shared" si="7"/>
        <v>0</v>
      </c>
      <c r="DC79" s="38">
        <f t="shared" si="9"/>
        <v>0</v>
      </c>
      <c r="DD79" s="79">
        <f t="shared" si="8"/>
        <v>0</v>
      </c>
      <c r="DF79" s="38">
        <f>'Input data questionnaire'!DB79</f>
        <v>0</v>
      </c>
      <c r="DH79" s="80" t="e">
        <f t="shared" si="10"/>
        <v>#DIV/0!</v>
      </c>
      <c r="DJ79" s="67" t="e">
        <f t="shared" ref="DJ79:DJ83" si="11">AVERAGE(DH79)</f>
        <v>#DIV/0!</v>
      </c>
      <c r="DK79" s="79"/>
      <c r="DL79" s="40" t="e">
        <f>IF(DJ79&gt;=0.75,1,0)</f>
        <v>#DIV/0!</v>
      </c>
      <c r="DN79" s="80">
        <f>IF('Review Doc'!D23="X",1,0)</f>
        <v>0</v>
      </c>
      <c r="DR79" s="79"/>
      <c r="DS79" s="79"/>
      <c r="DT79" s="79">
        <v>2</v>
      </c>
      <c r="DV79" s="82" t="e">
        <f>SUM(DL79+DN79+DP79+DQ79+DR79)*DT79</f>
        <v>#DIV/0!</v>
      </c>
      <c r="EC79" s="322" t="e">
        <f>IF(DH79&lt;=0.75,Recommondations!D81,"-")</f>
        <v>#DIV/0!</v>
      </c>
      <c r="ED79" s="322"/>
      <c r="EE79" s="322"/>
      <c r="EF79" s="322"/>
      <c r="EG79" s="322"/>
      <c r="EH79" s="322"/>
      <c r="EI79" s="322"/>
      <c r="EK79" s="326" t="e">
        <f>IF(DY65&lt;1,Recommondations!H24,"-")</f>
        <v>#DIV/0!</v>
      </c>
      <c r="EL79" s="327"/>
      <c r="EM79" s="327"/>
      <c r="EN79" s="327"/>
      <c r="EO79" s="327"/>
      <c r="EP79" s="327"/>
      <c r="EQ79" s="328"/>
      <c r="ES79" s="325"/>
      <c r="ET79" s="325"/>
      <c r="EU79" s="325"/>
      <c r="EV79" s="325"/>
      <c r="EW79" s="325"/>
      <c r="EX79" s="325"/>
      <c r="EY79" s="325"/>
    </row>
    <row r="80" spans="1:155" s="78" customFormat="1" ht="35" customHeight="1" x14ac:dyDescent="0.2">
      <c r="A80" s="333"/>
      <c r="B80" s="9"/>
      <c r="C80" s="9">
        <v>79</v>
      </c>
      <c r="D80" s="61" t="s">
        <v>85</v>
      </c>
      <c r="E80" s="135">
        <f>'Input data questionnaire'!E80</f>
        <v>0</v>
      </c>
      <c r="F80" s="135">
        <f>'Input data questionnaire'!F80</f>
        <v>0</v>
      </c>
      <c r="G80" s="135">
        <f>'Input data questionnaire'!G80</f>
        <v>0</v>
      </c>
      <c r="H80" s="135">
        <f>'Input data questionnaire'!H80</f>
        <v>0</v>
      </c>
      <c r="I80" s="135">
        <f>'Input data questionnaire'!I80</f>
        <v>0</v>
      </c>
      <c r="J80" s="135">
        <f>'Input data questionnaire'!J80</f>
        <v>0</v>
      </c>
      <c r="K80" s="135">
        <f>'Input data questionnaire'!K80</f>
        <v>0</v>
      </c>
      <c r="L80" s="135">
        <f>'Input data questionnaire'!L80</f>
        <v>0</v>
      </c>
      <c r="M80" s="135">
        <f>'Input data questionnaire'!M80</f>
        <v>0</v>
      </c>
      <c r="N80" s="135">
        <f>'Input data questionnaire'!N80</f>
        <v>0</v>
      </c>
      <c r="O80" s="135">
        <f>'Input data questionnaire'!O80</f>
        <v>0</v>
      </c>
      <c r="P80" s="135">
        <f>'Input data questionnaire'!P80</f>
        <v>0</v>
      </c>
      <c r="Q80" s="135">
        <f>'Input data questionnaire'!Q80</f>
        <v>0</v>
      </c>
      <c r="R80" s="135">
        <f>'Input data questionnaire'!R80</f>
        <v>0</v>
      </c>
      <c r="S80" s="135">
        <f>'Input data questionnaire'!S80</f>
        <v>0</v>
      </c>
      <c r="T80" s="135">
        <f>'Input data questionnaire'!T80</f>
        <v>0</v>
      </c>
      <c r="U80" s="135">
        <f>'Input data questionnaire'!U80</f>
        <v>0</v>
      </c>
      <c r="V80" s="135">
        <f>'Input data questionnaire'!V80</f>
        <v>0</v>
      </c>
      <c r="W80" s="135">
        <f>'Input data questionnaire'!W80</f>
        <v>0</v>
      </c>
      <c r="X80" s="135">
        <f>'Input data questionnaire'!X80</f>
        <v>0</v>
      </c>
      <c r="Y80" s="135">
        <f>'Input data questionnaire'!Y80</f>
        <v>0</v>
      </c>
      <c r="Z80" s="135">
        <f>'Input data questionnaire'!Z80</f>
        <v>0</v>
      </c>
      <c r="AA80" s="135">
        <f>'Input data questionnaire'!AA80</f>
        <v>0</v>
      </c>
      <c r="AB80" s="135">
        <f>'Input data questionnaire'!AB80</f>
        <v>0</v>
      </c>
      <c r="AC80" s="135">
        <f>'Input data questionnaire'!AC80</f>
        <v>0</v>
      </c>
      <c r="AD80" s="135">
        <f>'Input data questionnaire'!AD80</f>
        <v>0</v>
      </c>
      <c r="AE80" s="135">
        <f>'Input data questionnaire'!AE80</f>
        <v>0</v>
      </c>
      <c r="AF80" s="135">
        <f>'Input data questionnaire'!AF80</f>
        <v>0</v>
      </c>
      <c r="AG80" s="135">
        <f>'Input data questionnaire'!AG80</f>
        <v>0</v>
      </c>
      <c r="AH80" s="135">
        <f>'Input data questionnaire'!AH80</f>
        <v>0</v>
      </c>
      <c r="AI80" s="135">
        <f>'Input data questionnaire'!AI80</f>
        <v>0</v>
      </c>
      <c r="AJ80" s="135">
        <f>'Input data questionnaire'!AJ80</f>
        <v>0</v>
      </c>
      <c r="AK80" s="135">
        <f>'Input data questionnaire'!AK80</f>
        <v>0</v>
      </c>
      <c r="AL80" s="135">
        <f>'Input data questionnaire'!AL80</f>
        <v>0</v>
      </c>
      <c r="AM80" s="135">
        <f>'Input data questionnaire'!AM80</f>
        <v>0</v>
      </c>
      <c r="AN80" s="135">
        <f>'Input data questionnaire'!AN80</f>
        <v>0</v>
      </c>
      <c r="AO80" s="135">
        <f>'Input data questionnaire'!AO80</f>
        <v>0</v>
      </c>
      <c r="AP80" s="135">
        <f>'Input data questionnaire'!AP80</f>
        <v>0</v>
      </c>
      <c r="AQ80" s="135">
        <f>'Input data questionnaire'!AQ80</f>
        <v>0</v>
      </c>
      <c r="AR80" s="135">
        <f>'Input data questionnaire'!AR80</f>
        <v>0</v>
      </c>
      <c r="AS80" s="135">
        <f>'Input data questionnaire'!AS80</f>
        <v>0</v>
      </c>
      <c r="AT80" s="135">
        <f>'Input data questionnaire'!AT80</f>
        <v>0</v>
      </c>
      <c r="AU80" s="135">
        <f>'Input data questionnaire'!AU80</f>
        <v>0</v>
      </c>
      <c r="AV80" s="135">
        <f>'Input data questionnaire'!AV80</f>
        <v>0</v>
      </c>
      <c r="AW80" s="135">
        <f>'Input data questionnaire'!AW80</f>
        <v>0</v>
      </c>
      <c r="AX80" s="135">
        <f>'Input data questionnaire'!AX80</f>
        <v>0</v>
      </c>
      <c r="AY80" s="135">
        <f>'Input data questionnaire'!AY80</f>
        <v>0</v>
      </c>
      <c r="AZ80" s="135">
        <f>'Input data questionnaire'!AZ80</f>
        <v>0</v>
      </c>
      <c r="BA80" s="135">
        <f>'Input data questionnaire'!BA80</f>
        <v>0</v>
      </c>
      <c r="BB80" s="135">
        <f>'Input data questionnaire'!BB80</f>
        <v>0</v>
      </c>
      <c r="BC80" s="135">
        <f>'Input data questionnaire'!BC80</f>
        <v>0</v>
      </c>
      <c r="BD80" s="135">
        <f>'Input data questionnaire'!BD80</f>
        <v>0</v>
      </c>
      <c r="BE80" s="135">
        <f>'Input data questionnaire'!BE80</f>
        <v>0</v>
      </c>
      <c r="BF80" s="135">
        <f>'Input data questionnaire'!BF80</f>
        <v>0</v>
      </c>
      <c r="BG80" s="135">
        <f>'Input data questionnaire'!BG80</f>
        <v>0</v>
      </c>
      <c r="BH80" s="135">
        <f>'Input data questionnaire'!BH80</f>
        <v>0</v>
      </c>
      <c r="BI80" s="135">
        <f>'Input data questionnaire'!BI80</f>
        <v>0</v>
      </c>
      <c r="BJ80" s="135">
        <f>'Input data questionnaire'!BJ80</f>
        <v>0</v>
      </c>
      <c r="BK80" s="135">
        <f>'Input data questionnaire'!BK80</f>
        <v>0</v>
      </c>
      <c r="BL80" s="135">
        <f>'Input data questionnaire'!BL80</f>
        <v>0</v>
      </c>
      <c r="BM80" s="135">
        <f>'Input data questionnaire'!BM80</f>
        <v>0</v>
      </c>
      <c r="BN80" s="135">
        <f>'Input data questionnaire'!BN80</f>
        <v>0</v>
      </c>
      <c r="BO80" s="135">
        <f>'Input data questionnaire'!BO80</f>
        <v>0</v>
      </c>
      <c r="BP80" s="135">
        <f>'Input data questionnaire'!BP80</f>
        <v>0</v>
      </c>
      <c r="BQ80" s="135">
        <f>'Input data questionnaire'!BQ80</f>
        <v>0</v>
      </c>
      <c r="BR80" s="135">
        <f>'Input data questionnaire'!BR80</f>
        <v>0</v>
      </c>
      <c r="BS80" s="135">
        <f>'Input data questionnaire'!BS80</f>
        <v>0</v>
      </c>
      <c r="BT80" s="135">
        <f>'Input data questionnaire'!BT80</f>
        <v>0</v>
      </c>
      <c r="BU80" s="135">
        <f>'Input data questionnaire'!BU80</f>
        <v>0</v>
      </c>
      <c r="BV80" s="135">
        <f>'Input data questionnaire'!BV80</f>
        <v>0</v>
      </c>
      <c r="BW80" s="135">
        <f>'Input data questionnaire'!BW80</f>
        <v>0</v>
      </c>
      <c r="BX80" s="135">
        <f>'Input data questionnaire'!BX80</f>
        <v>0</v>
      </c>
      <c r="BY80" s="135">
        <f>'Input data questionnaire'!BY80</f>
        <v>0</v>
      </c>
      <c r="BZ80" s="135">
        <f>'Input data questionnaire'!BZ80</f>
        <v>0</v>
      </c>
      <c r="CA80" s="135">
        <f>'Input data questionnaire'!CA80</f>
        <v>0</v>
      </c>
      <c r="CB80" s="135">
        <f>'Input data questionnaire'!CB80</f>
        <v>0</v>
      </c>
      <c r="CC80" s="135">
        <f>'Input data questionnaire'!CC80</f>
        <v>0</v>
      </c>
      <c r="CD80" s="135">
        <f>'Input data questionnaire'!CD80</f>
        <v>0</v>
      </c>
      <c r="CE80" s="135">
        <f>'Input data questionnaire'!CE80</f>
        <v>0</v>
      </c>
      <c r="CF80" s="135">
        <f>'Input data questionnaire'!CF80</f>
        <v>0</v>
      </c>
      <c r="CG80" s="135">
        <f>'Input data questionnaire'!CG80</f>
        <v>0</v>
      </c>
      <c r="CH80" s="135">
        <f>'Input data questionnaire'!CH80</f>
        <v>0</v>
      </c>
      <c r="CI80" s="135">
        <f>'Input data questionnaire'!CI80</f>
        <v>0</v>
      </c>
      <c r="CJ80" s="135">
        <f>'Input data questionnaire'!CJ80</f>
        <v>0</v>
      </c>
      <c r="CK80" s="135">
        <f>'Input data questionnaire'!CK80</f>
        <v>0</v>
      </c>
      <c r="CL80" s="135">
        <f>'Input data questionnaire'!CL80</f>
        <v>0</v>
      </c>
      <c r="CM80" s="135">
        <f>'Input data questionnaire'!CM80</f>
        <v>0</v>
      </c>
      <c r="CN80" s="135">
        <f>'Input data questionnaire'!CN80</f>
        <v>0</v>
      </c>
      <c r="CO80" s="135">
        <f>'Input data questionnaire'!CO80</f>
        <v>0</v>
      </c>
      <c r="CP80" s="135">
        <f>'Input data questionnaire'!CP80</f>
        <v>0</v>
      </c>
      <c r="CQ80" s="135">
        <f>'Input data questionnaire'!CQ80</f>
        <v>0</v>
      </c>
      <c r="CR80" s="135">
        <f>'Input data questionnaire'!CR80</f>
        <v>0</v>
      </c>
      <c r="CS80" s="135">
        <f>'Input data questionnaire'!CS80</f>
        <v>0</v>
      </c>
      <c r="CT80" s="135">
        <f>'Input data questionnaire'!CT80</f>
        <v>0</v>
      </c>
      <c r="CU80" s="135">
        <f>'Input data questionnaire'!CU80</f>
        <v>0</v>
      </c>
      <c r="CV80" s="135">
        <f>'Input data questionnaire'!CV80</f>
        <v>0</v>
      </c>
      <c r="CW80" s="135">
        <f>'Input data questionnaire'!CW80</f>
        <v>0</v>
      </c>
      <c r="CX80" s="135">
        <f>'Input data questionnaire'!CX80</f>
        <v>0</v>
      </c>
      <c r="CY80" s="135">
        <f>'Input data questionnaire'!CY80</f>
        <v>0</v>
      </c>
      <c r="CZ80" s="135">
        <f>'Input data questionnaire'!CZ80</f>
        <v>0</v>
      </c>
      <c r="DB80" s="79">
        <f t="shared" si="7"/>
        <v>0</v>
      </c>
      <c r="DC80" s="38">
        <f t="shared" si="9"/>
        <v>0</v>
      </c>
      <c r="DD80" s="79">
        <f t="shared" si="8"/>
        <v>0</v>
      </c>
      <c r="DF80" s="38">
        <f>'Input data questionnaire'!DB80</f>
        <v>0</v>
      </c>
      <c r="DH80" s="80" t="e">
        <f t="shared" si="10"/>
        <v>#DIV/0!</v>
      </c>
      <c r="DJ80" s="80"/>
      <c r="DK80" s="79"/>
      <c r="DL80" s="79"/>
      <c r="DN80" s="79"/>
      <c r="DP80" s="45"/>
      <c r="DQ80" s="45"/>
      <c r="DR80" s="40"/>
      <c r="DS80" s="79"/>
      <c r="DT80" s="79">
        <v>4</v>
      </c>
      <c r="DV80" s="83"/>
      <c r="EC80" s="322" t="e">
        <f>IF(DH80&lt;=0.75,Recommondations!D82,"-")</f>
        <v>#DIV/0!</v>
      </c>
      <c r="ED80" s="322"/>
      <c r="EE80" s="322"/>
      <c r="EF80" s="322"/>
      <c r="EG80" s="322"/>
      <c r="EH80" s="322"/>
      <c r="EI80" s="322"/>
    </row>
    <row r="81" spans="1:155" s="78" customFormat="1" ht="35" customHeight="1" thickBot="1" x14ac:dyDescent="0.25">
      <c r="A81" s="334"/>
      <c r="B81" s="75"/>
      <c r="C81" s="75">
        <v>80</v>
      </c>
      <c r="D81" s="122" t="s">
        <v>86</v>
      </c>
      <c r="E81" s="135">
        <f>'Input data questionnaire'!E81</f>
        <v>0</v>
      </c>
      <c r="F81" s="135">
        <f>'Input data questionnaire'!F81</f>
        <v>0</v>
      </c>
      <c r="G81" s="135">
        <f>'Input data questionnaire'!G81</f>
        <v>0</v>
      </c>
      <c r="H81" s="135">
        <f>'Input data questionnaire'!H81</f>
        <v>0</v>
      </c>
      <c r="I81" s="135">
        <f>'Input data questionnaire'!I81</f>
        <v>0</v>
      </c>
      <c r="J81" s="135">
        <f>'Input data questionnaire'!J81</f>
        <v>0</v>
      </c>
      <c r="K81" s="135">
        <f>'Input data questionnaire'!K81</f>
        <v>0</v>
      </c>
      <c r="L81" s="135">
        <f>'Input data questionnaire'!L81</f>
        <v>0</v>
      </c>
      <c r="M81" s="135">
        <f>'Input data questionnaire'!M81</f>
        <v>0</v>
      </c>
      <c r="N81" s="135">
        <f>'Input data questionnaire'!N81</f>
        <v>0</v>
      </c>
      <c r="O81" s="135">
        <f>'Input data questionnaire'!O81</f>
        <v>0</v>
      </c>
      <c r="P81" s="135">
        <f>'Input data questionnaire'!P81</f>
        <v>0</v>
      </c>
      <c r="Q81" s="135">
        <f>'Input data questionnaire'!Q81</f>
        <v>0</v>
      </c>
      <c r="R81" s="135">
        <f>'Input data questionnaire'!R81</f>
        <v>0</v>
      </c>
      <c r="S81" s="135">
        <f>'Input data questionnaire'!S81</f>
        <v>0</v>
      </c>
      <c r="T81" s="135">
        <f>'Input data questionnaire'!T81</f>
        <v>0</v>
      </c>
      <c r="U81" s="135">
        <f>'Input data questionnaire'!U81</f>
        <v>0</v>
      </c>
      <c r="V81" s="135">
        <f>'Input data questionnaire'!V81</f>
        <v>0</v>
      </c>
      <c r="W81" s="135">
        <f>'Input data questionnaire'!W81</f>
        <v>0</v>
      </c>
      <c r="X81" s="135">
        <f>'Input data questionnaire'!X81</f>
        <v>0</v>
      </c>
      <c r="Y81" s="135">
        <f>'Input data questionnaire'!Y81</f>
        <v>0</v>
      </c>
      <c r="Z81" s="135">
        <f>'Input data questionnaire'!Z81</f>
        <v>0</v>
      </c>
      <c r="AA81" s="135">
        <f>'Input data questionnaire'!AA81</f>
        <v>0</v>
      </c>
      <c r="AB81" s="135">
        <f>'Input data questionnaire'!AB81</f>
        <v>0</v>
      </c>
      <c r="AC81" s="135">
        <f>'Input data questionnaire'!AC81</f>
        <v>0</v>
      </c>
      <c r="AD81" s="135">
        <f>'Input data questionnaire'!AD81</f>
        <v>0</v>
      </c>
      <c r="AE81" s="135">
        <f>'Input data questionnaire'!AE81</f>
        <v>0</v>
      </c>
      <c r="AF81" s="135">
        <f>'Input data questionnaire'!AF81</f>
        <v>0</v>
      </c>
      <c r="AG81" s="135">
        <f>'Input data questionnaire'!AG81</f>
        <v>0</v>
      </c>
      <c r="AH81" s="135">
        <f>'Input data questionnaire'!AH81</f>
        <v>0</v>
      </c>
      <c r="AI81" s="135">
        <f>'Input data questionnaire'!AI81</f>
        <v>0</v>
      </c>
      <c r="AJ81" s="135">
        <f>'Input data questionnaire'!AJ81</f>
        <v>0</v>
      </c>
      <c r="AK81" s="135">
        <f>'Input data questionnaire'!AK81</f>
        <v>0</v>
      </c>
      <c r="AL81" s="135">
        <f>'Input data questionnaire'!AL81</f>
        <v>0</v>
      </c>
      <c r="AM81" s="135">
        <f>'Input data questionnaire'!AM81</f>
        <v>0</v>
      </c>
      <c r="AN81" s="135">
        <f>'Input data questionnaire'!AN81</f>
        <v>0</v>
      </c>
      <c r="AO81" s="135">
        <f>'Input data questionnaire'!AO81</f>
        <v>0</v>
      </c>
      <c r="AP81" s="135">
        <f>'Input data questionnaire'!AP81</f>
        <v>0</v>
      </c>
      <c r="AQ81" s="135">
        <f>'Input data questionnaire'!AQ81</f>
        <v>0</v>
      </c>
      <c r="AR81" s="135">
        <f>'Input data questionnaire'!AR81</f>
        <v>0</v>
      </c>
      <c r="AS81" s="135">
        <f>'Input data questionnaire'!AS81</f>
        <v>0</v>
      </c>
      <c r="AT81" s="135">
        <f>'Input data questionnaire'!AT81</f>
        <v>0</v>
      </c>
      <c r="AU81" s="135">
        <f>'Input data questionnaire'!AU81</f>
        <v>0</v>
      </c>
      <c r="AV81" s="135">
        <f>'Input data questionnaire'!AV81</f>
        <v>0</v>
      </c>
      <c r="AW81" s="135">
        <f>'Input data questionnaire'!AW81</f>
        <v>0</v>
      </c>
      <c r="AX81" s="135">
        <f>'Input data questionnaire'!AX81</f>
        <v>0</v>
      </c>
      <c r="AY81" s="135">
        <f>'Input data questionnaire'!AY81</f>
        <v>0</v>
      </c>
      <c r="AZ81" s="135">
        <f>'Input data questionnaire'!AZ81</f>
        <v>0</v>
      </c>
      <c r="BA81" s="135">
        <f>'Input data questionnaire'!BA81</f>
        <v>0</v>
      </c>
      <c r="BB81" s="135">
        <f>'Input data questionnaire'!BB81</f>
        <v>0</v>
      </c>
      <c r="BC81" s="135">
        <f>'Input data questionnaire'!BC81</f>
        <v>0</v>
      </c>
      <c r="BD81" s="135">
        <f>'Input data questionnaire'!BD81</f>
        <v>0</v>
      </c>
      <c r="BE81" s="135">
        <f>'Input data questionnaire'!BE81</f>
        <v>0</v>
      </c>
      <c r="BF81" s="135">
        <f>'Input data questionnaire'!BF81</f>
        <v>0</v>
      </c>
      <c r="BG81" s="135">
        <f>'Input data questionnaire'!BG81</f>
        <v>0</v>
      </c>
      <c r="BH81" s="135">
        <f>'Input data questionnaire'!BH81</f>
        <v>0</v>
      </c>
      <c r="BI81" s="135">
        <f>'Input data questionnaire'!BI81</f>
        <v>0</v>
      </c>
      <c r="BJ81" s="135">
        <f>'Input data questionnaire'!BJ81</f>
        <v>0</v>
      </c>
      <c r="BK81" s="135">
        <f>'Input data questionnaire'!BK81</f>
        <v>0</v>
      </c>
      <c r="BL81" s="135">
        <f>'Input data questionnaire'!BL81</f>
        <v>0</v>
      </c>
      <c r="BM81" s="135">
        <f>'Input data questionnaire'!BM81</f>
        <v>0</v>
      </c>
      <c r="BN81" s="135">
        <f>'Input data questionnaire'!BN81</f>
        <v>0</v>
      </c>
      <c r="BO81" s="135">
        <f>'Input data questionnaire'!BO81</f>
        <v>0</v>
      </c>
      <c r="BP81" s="135">
        <f>'Input data questionnaire'!BP81</f>
        <v>0</v>
      </c>
      <c r="BQ81" s="135">
        <f>'Input data questionnaire'!BQ81</f>
        <v>0</v>
      </c>
      <c r="BR81" s="135">
        <f>'Input data questionnaire'!BR81</f>
        <v>0</v>
      </c>
      <c r="BS81" s="135">
        <f>'Input data questionnaire'!BS81</f>
        <v>0</v>
      </c>
      <c r="BT81" s="135">
        <f>'Input data questionnaire'!BT81</f>
        <v>0</v>
      </c>
      <c r="BU81" s="135">
        <f>'Input data questionnaire'!BU81</f>
        <v>0</v>
      </c>
      <c r="BV81" s="135">
        <f>'Input data questionnaire'!BV81</f>
        <v>0</v>
      </c>
      <c r="BW81" s="135">
        <f>'Input data questionnaire'!BW81</f>
        <v>0</v>
      </c>
      <c r="BX81" s="135">
        <f>'Input data questionnaire'!BX81</f>
        <v>0</v>
      </c>
      <c r="BY81" s="135">
        <f>'Input data questionnaire'!BY81</f>
        <v>0</v>
      </c>
      <c r="BZ81" s="135">
        <f>'Input data questionnaire'!BZ81</f>
        <v>0</v>
      </c>
      <c r="CA81" s="135">
        <f>'Input data questionnaire'!CA81</f>
        <v>0</v>
      </c>
      <c r="CB81" s="135">
        <f>'Input data questionnaire'!CB81</f>
        <v>0</v>
      </c>
      <c r="CC81" s="135">
        <f>'Input data questionnaire'!CC81</f>
        <v>0</v>
      </c>
      <c r="CD81" s="135">
        <f>'Input data questionnaire'!CD81</f>
        <v>0</v>
      </c>
      <c r="CE81" s="135">
        <f>'Input data questionnaire'!CE81</f>
        <v>0</v>
      </c>
      <c r="CF81" s="135">
        <f>'Input data questionnaire'!CF81</f>
        <v>0</v>
      </c>
      <c r="CG81" s="135">
        <f>'Input data questionnaire'!CG81</f>
        <v>0</v>
      </c>
      <c r="CH81" s="135">
        <f>'Input data questionnaire'!CH81</f>
        <v>0</v>
      </c>
      <c r="CI81" s="135">
        <f>'Input data questionnaire'!CI81</f>
        <v>0</v>
      </c>
      <c r="CJ81" s="135">
        <f>'Input data questionnaire'!CJ81</f>
        <v>0</v>
      </c>
      <c r="CK81" s="135">
        <f>'Input data questionnaire'!CK81</f>
        <v>0</v>
      </c>
      <c r="CL81" s="135">
        <f>'Input data questionnaire'!CL81</f>
        <v>0</v>
      </c>
      <c r="CM81" s="135">
        <f>'Input data questionnaire'!CM81</f>
        <v>0</v>
      </c>
      <c r="CN81" s="135">
        <f>'Input data questionnaire'!CN81</f>
        <v>0</v>
      </c>
      <c r="CO81" s="135">
        <f>'Input data questionnaire'!CO81</f>
        <v>0</v>
      </c>
      <c r="CP81" s="135">
        <f>'Input data questionnaire'!CP81</f>
        <v>0</v>
      </c>
      <c r="CQ81" s="135">
        <f>'Input data questionnaire'!CQ81</f>
        <v>0</v>
      </c>
      <c r="CR81" s="135">
        <f>'Input data questionnaire'!CR81</f>
        <v>0</v>
      </c>
      <c r="CS81" s="135">
        <f>'Input data questionnaire'!CS81</f>
        <v>0</v>
      </c>
      <c r="CT81" s="135">
        <f>'Input data questionnaire'!CT81</f>
        <v>0</v>
      </c>
      <c r="CU81" s="135">
        <f>'Input data questionnaire'!CU81</f>
        <v>0</v>
      </c>
      <c r="CV81" s="135">
        <f>'Input data questionnaire'!CV81</f>
        <v>0</v>
      </c>
      <c r="CW81" s="135">
        <f>'Input data questionnaire'!CW81</f>
        <v>0</v>
      </c>
      <c r="CX81" s="135">
        <f>'Input data questionnaire'!CX81</f>
        <v>0</v>
      </c>
      <c r="CY81" s="135">
        <f>'Input data questionnaire'!CY81</f>
        <v>0</v>
      </c>
      <c r="CZ81" s="135">
        <f>'Input data questionnaire'!CZ81</f>
        <v>0</v>
      </c>
      <c r="DB81" s="79">
        <f t="shared" si="7"/>
        <v>0</v>
      </c>
      <c r="DC81" s="38">
        <f t="shared" si="9"/>
        <v>0</v>
      </c>
      <c r="DD81" s="79">
        <f t="shared" si="8"/>
        <v>0</v>
      </c>
      <c r="DF81" s="38">
        <f>'Input data questionnaire'!DB81</f>
        <v>0</v>
      </c>
      <c r="DH81" s="80" t="e">
        <f t="shared" si="10"/>
        <v>#DIV/0!</v>
      </c>
      <c r="DJ81" s="67" t="e">
        <f t="shared" si="11"/>
        <v>#DIV/0!</v>
      </c>
      <c r="DK81" s="79"/>
      <c r="DL81" s="40" t="e">
        <f>IF(DJ81&gt;=0.75,1,0)</f>
        <v>#DIV/0!</v>
      </c>
      <c r="DN81" s="79"/>
      <c r="DR81" s="79"/>
      <c r="DS81" s="79"/>
      <c r="DT81" s="79">
        <v>4</v>
      </c>
      <c r="DV81" s="82" t="e">
        <f>SUM(DL81+DN81+DP81+DQ81+DR81)*DT81</f>
        <v>#DIV/0!</v>
      </c>
      <c r="EC81" s="322" t="e">
        <f>IF(DH81&lt;=0.75,Recommondations!D83,"-")</f>
        <v>#DIV/0!</v>
      </c>
      <c r="ED81" s="322"/>
      <c r="EE81" s="322"/>
      <c r="EF81" s="322"/>
      <c r="EG81" s="322"/>
      <c r="EH81" s="322"/>
      <c r="EI81" s="322"/>
    </row>
    <row r="82" spans="1:155" s="1" customFormat="1" ht="35" customHeight="1" thickTop="1" x14ac:dyDescent="0.2">
      <c r="A82" s="332" t="s">
        <v>187</v>
      </c>
      <c r="B82" s="7"/>
      <c r="C82" s="7">
        <v>81</v>
      </c>
      <c r="D82" s="123" t="s">
        <v>87</v>
      </c>
      <c r="E82" s="135">
        <f>'Input data questionnaire'!E82</f>
        <v>0</v>
      </c>
      <c r="F82" s="135">
        <f>'Input data questionnaire'!F82</f>
        <v>0</v>
      </c>
      <c r="G82" s="135">
        <f>'Input data questionnaire'!G82</f>
        <v>0</v>
      </c>
      <c r="H82" s="135">
        <f>'Input data questionnaire'!H82</f>
        <v>0</v>
      </c>
      <c r="I82" s="135">
        <f>'Input data questionnaire'!I82</f>
        <v>0</v>
      </c>
      <c r="J82" s="135">
        <f>'Input data questionnaire'!J82</f>
        <v>0</v>
      </c>
      <c r="K82" s="135">
        <f>'Input data questionnaire'!K82</f>
        <v>0</v>
      </c>
      <c r="L82" s="135">
        <f>'Input data questionnaire'!L82</f>
        <v>0</v>
      </c>
      <c r="M82" s="135">
        <f>'Input data questionnaire'!M82</f>
        <v>0</v>
      </c>
      <c r="N82" s="135">
        <f>'Input data questionnaire'!N82</f>
        <v>0</v>
      </c>
      <c r="O82" s="135">
        <f>'Input data questionnaire'!O82</f>
        <v>0</v>
      </c>
      <c r="P82" s="135">
        <f>'Input data questionnaire'!P82</f>
        <v>0</v>
      </c>
      <c r="Q82" s="135">
        <f>'Input data questionnaire'!Q82</f>
        <v>0</v>
      </c>
      <c r="R82" s="135">
        <f>'Input data questionnaire'!R82</f>
        <v>0</v>
      </c>
      <c r="S82" s="135">
        <f>'Input data questionnaire'!S82</f>
        <v>0</v>
      </c>
      <c r="T82" s="135">
        <f>'Input data questionnaire'!T82</f>
        <v>0</v>
      </c>
      <c r="U82" s="135">
        <f>'Input data questionnaire'!U82</f>
        <v>0</v>
      </c>
      <c r="V82" s="135">
        <f>'Input data questionnaire'!V82</f>
        <v>0</v>
      </c>
      <c r="W82" s="135">
        <f>'Input data questionnaire'!W82</f>
        <v>0</v>
      </c>
      <c r="X82" s="135">
        <f>'Input data questionnaire'!X82</f>
        <v>0</v>
      </c>
      <c r="Y82" s="135">
        <f>'Input data questionnaire'!Y82</f>
        <v>0</v>
      </c>
      <c r="Z82" s="135">
        <f>'Input data questionnaire'!Z82</f>
        <v>0</v>
      </c>
      <c r="AA82" s="135">
        <f>'Input data questionnaire'!AA82</f>
        <v>0</v>
      </c>
      <c r="AB82" s="135">
        <f>'Input data questionnaire'!AB82</f>
        <v>0</v>
      </c>
      <c r="AC82" s="135">
        <f>'Input data questionnaire'!AC82</f>
        <v>0</v>
      </c>
      <c r="AD82" s="135">
        <f>'Input data questionnaire'!AD82</f>
        <v>0</v>
      </c>
      <c r="AE82" s="135">
        <f>'Input data questionnaire'!AE82</f>
        <v>0</v>
      </c>
      <c r="AF82" s="135">
        <f>'Input data questionnaire'!AF82</f>
        <v>0</v>
      </c>
      <c r="AG82" s="135">
        <f>'Input data questionnaire'!AG82</f>
        <v>0</v>
      </c>
      <c r="AH82" s="135">
        <f>'Input data questionnaire'!AH82</f>
        <v>0</v>
      </c>
      <c r="AI82" s="135">
        <f>'Input data questionnaire'!AI82</f>
        <v>0</v>
      </c>
      <c r="AJ82" s="135">
        <f>'Input data questionnaire'!AJ82</f>
        <v>0</v>
      </c>
      <c r="AK82" s="135">
        <f>'Input data questionnaire'!AK82</f>
        <v>0</v>
      </c>
      <c r="AL82" s="135">
        <f>'Input data questionnaire'!AL82</f>
        <v>0</v>
      </c>
      <c r="AM82" s="135">
        <f>'Input data questionnaire'!AM82</f>
        <v>0</v>
      </c>
      <c r="AN82" s="135">
        <f>'Input data questionnaire'!AN82</f>
        <v>0</v>
      </c>
      <c r="AO82" s="135">
        <f>'Input data questionnaire'!AO82</f>
        <v>0</v>
      </c>
      <c r="AP82" s="135">
        <f>'Input data questionnaire'!AP82</f>
        <v>0</v>
      </c>
      <c r="AQ82" s="135">
        <f>'Input data questionnaire'!AQ82</f>
        <v>0</v>
      </c>
      <c r="AR82" s="135">
        <f>'Input data questionnaire'!AR82</f>
        <v>0</v>
      </c>
      <c r="AS82" s="135">
        <f>'Input data questionnaire'!AS82</f>
        <v>0</v>
      </c>
      <c r="AT82" s="135">
        <f>'Input data questionnaire'!AT82</f>
        <v>0</v>
      </c>
      <c r="AU82" s="135">
        <f>'Input data questionnaire'!AU82</f>
        <v>0</v>
      </c>
      <c r="AV82" s="135">
        <f>'Input data questionnaire'!AV82</f>
        <v>0</v>
      </c>
      <c r="AW82" s="135">
        <f>'Input data questionnaire'!AW82</f>
        <v>0</v>
      </c>
      <c r="AX82" s="135">
        <f>'Input data questionnaire'!AX82</f>
        <v>0</v>
      </c>
      <c r="AY82" s="135">
        <f>'Input data questionnaire'!AY82</f>
        <v>0</v>
      </c>
      <c r="AZ82" s="135">
        <f>'Input data questionnaire'!AZ82</f>
        <v>0</v>
      </c>
      <c r="BA82" s="135">
        <f>'Input data questionnaire'!BA82</f>
        <v>0</v>
      </c>
      <c r="BB82" s="135">
        <f>'Input data questionnaire'!BB82</f>
        <v>0</v>
      </c>
      <c r="BC82" s="135">
        <f>'Input data questionnaire'!BC82</f>
        <v>0</v>
      </c>
      <c r="BD82" s="135">
        <f>'Input data questionnaire'!BD82</f>
        <v>0</v>
      </c>
      <c r="BE82" s="135">
        <f>'Input data questionnaire'!BE82</f>
        <v>0</v>
      </c>
      <c r="BF82" s="135">
        <f>'Input data questionnaire'!BF82</f>
        <v>0</v>
      </c>
      <c r="BG82" s="135">
        <f>'Input data questionnaire'!BG82</f>
        <v>0</v>
      </c>
      <c r="BH82" s="135">
        <f>'Input data questionnaire'!BH82</f>
        <v>0</v>
      </c>
      <c r="BI82" s="135">
        <f>'Input data questionnaire'!BI82</f>
        <v>0</v>
      </c>
      <c r="BJ82" s="135">
        <f>'Input data questionnaire'!BJ82</f>
        <v>0</v>
      </c>
      <c r="BK82" s="135">
        <f>'Input data questionnaire'!BK82</f>
        <v>0</v>
      </c>
      <c r="BL82" s="135">
        <f>'Input data questionnaire'!BL82</f>
        <v>0</v>
      </c>
      <c r="BM82" s="135">
        <f>'Input data questionnaire'!BM82</f>
        <v>0</v>
      </c>
      <c r="BN82" s="135">
        <f>'Input data questionnaire'!BN82</f>
        <v>0</v>
      </c>
      <c r="BO82" s="135">
        <f>'Input data questionnaire'!BO82</f>
        <v>0</v>
      </c>
      <c r="BP82" s="135">
        <f>'Input data questionnaire'!BP82</f>
        <v>0</v>
      </c>
      <c r="BQ82" s="135">
        <f>'Input data questionnaire'!BQ82</f>
        <v>0</v>
      </c>
      <c r="BR82" s="135">
        <f>'Input data questionnaire'!BR82</f>
        <v>0</v>
      </c>
      <c r="BS82" s="135">
        <f>'Input data questionnaire'!BS82</f>
        <v>0</v>
      </c>
      <c r="BT82" s="135">
        <f>'Input data questionnaire'!BT82</f>
        <v>0</v>
      </c>
      <c r="BU82" s="135">
        <f>'Input data questionnaire'!BU82</f>
        <v>0</v>
      </c>
      <c r="BV82" s="135">
        <f>'Input data questionnaire'!BV82</f>
        <v>0</v>
      </c>
      <c r="BW82" s="135">
        <f>'Input data questionnaire'!BW82</f>
        <v>0</v>
      </c>
      <c r="BX82" s="135">
        <f>'Input data questionnaire'!BX82</f>
        <v>0</v>
      </c>
      <c r="BY82" s="135">
        <f>'Input data questionnaire'!BY82</f>
        <v>0</v>
      </c>
      <c r="BZ82" s="135">
        <f>'Input data questionnaire'!BZ82</f>
        <v>0</v>
      </c>
      <c r="CA82" s="135">
        <f>'Input data questionnaire'!CA82</f>
        <v>0</v>
      </c>
      <c r="CB82" s="135">
        <f>'Input data questionnaire'!CB82</f>
        <v>0</v>
      </c>
      <c r="CC82" s="135">
        <f>'Input data questionnaire'!CC82</f>
        <v>0</v>
      </c>
      <c r="CD82" s="135">
        <f>'Input data questionnaire'!CD82</f>
        <v>0</v>
      </c>
      <c r="CE82" s="135">
        <f>'Input data questionnaire'!CE82</f>
        <v>0</v>
      </c>
      <c r="CF82" s="135">
        <f>'Input data questionnaire'!CF82</f>
        <v>0</v>
      </c>
      <c r="CG82" s="135">
        <f>'Input data questionnaire'!CG82</f>
        <v>0</v>
      </c>
      <c r="CH82" s="135">
        <f>'Input data questionnaire'!CH82</f>
        <v>0</v>
      </c>
      <c r="CI82" s="135">
        <f>'Input data questionnaire'!CI82</f>
        <v>0</v>
      </c>
      <c r="CJ82" s="135">
        <f>'Input data questionnaire'!CJ82</f>
        <v>0</v>
      </c>
      <c r="CK82" s="135">
        <f>'Input data questionnaire'!CK82</f>
        <v>0</v>
      </c>
      <c r="CL82" s="135">
        <f>'Input data questionnaire'!CL82</f>
        <v>0</v>
      </c>
      <c r="CM82" s="135">
        <f>'Input data questionnaire'!CM82</f>
        <v>0</v>
      </c>
      <c r="CN82" s="135">
        <f>'Input data questionnaire'!CN82</f>
        <v>0</v>
      </c>
      <c r="CO82" s="135">
        <f>'Input data questionnaire'!CO82</f>
        <v>0</v>
      </c>
      <c r="CP82" s="135">
        <f>'Input data questionnaire'!CP82</f>
        <v>0</v>
      </c>
      <c r="CQ82" s="135">
        <f>'Input data questionnaire'!CQ82</f>
        <v>0</v>
      </c>
      <c r="CR82" s="135">
        <f>'Input data questionnaire'!CR82</f>
        <v>0</v>
      </c>
      <c r="CS82" s="135">
        <f>'Input data questionnaire'!CS82</f>
        <v>0</v>
      </c>
      <c r="CT82" s="135">
        <f>'Input data questionnaire'!CT82</f>
        <v>0</v>
      </c>
      <c r="CU82" s="135">
        <f>'Input data questionnaire'!CU82</f>
        <v>0</v>
      </c>
      <c r="CV82" s="135">
        <f>'Input data questionnaire'!CV82</f>
        <v>0</v>
      </c>
      <c r="CW82" s="135">
        <f>'Input data questionnaire'!CW82</f>
        <v>0</v>
      </c>
      <c r="CX82" s="135">
        <f>'Input data questionnaire'!CX82</f>
        <v>0</v>
      </c>
      <c r="CY82" s="135">
        <f>'Input data questionnaire'!CY82</f>
        <v>0</v>
      </c>
      <c r="CZ82" s="135">
        <f>'Input data questionnaire'!CZ82</f>
        <v>0</v>
      </c>
      <c r="DB82" s="2">
        <f t="shared" si="7"/>
        <v>0</v>
      </c>
      <c r="DC82" s="38">
        <f t="shared" si="9"/>
        <v>0</v>
      </c>
      <c r="DD82" s="2">
        <f t="shared" si="8"/>
        <v>0</v>
      </c>
      <c r="DF82" s="38">
        <f>'Input data questionnaire'!DB82</f>
        <v>0</v>
      </c>
      <c r="DH82" s="40" t="e">
        <f t="shared" si="10"/>
        <v>#DIV/0!</v>
      </c>
      <c r="DJ82" s="37" t="e">
        <f t="shared" si="11"/>
        <v>#DIV/0!</v>
      </c>
      <c r="DK82" s="10"/>
      <c r="DL82" s="40" t="e">
        <f>IF(DJ82&gt;=0.75,1,0)</f>
        <v>#DIV/0!</v>
      </c>
      <c r="DN82" s="90">
        <f>IF('Review Doc'!D24="X",1,0)</f>
        <v>0</v>
      </c>
      <c r="DR82" s="2"/>
      <c r="DS82" s="2"/>
      <c r="DT82" s="2">
        <v>2</v>
      </c>
      <c r="DV82" s="82" t="e">
        <f t="shared" ref="DV82:DV84" si="12">SUM(DL82+DN82+DP82+DQ82+DR82)*DT82</f>
        <v>#DIV/0!</v>
      </c>
      <c r="DY82" s="147" t="e">
        <f>'Review Doc'!J24</f>
        <v>#DIV/0!</v>
      </c>
      <c r="DZ82" s="147"/>
      <c r="EA82" s="147"/>
      <c r="EC82" s="322" t="e">
        <f>IF(DH82&lt;=0.75,Recommondations!D84,"-")</f>
        <v>#DIV/0!</v>
      </c>
      <c r="ED82" s="322"/>
      <c r="EE82" s="322"/>
      <c r="EF82" s="322"/>
      <c r="EG82" s="322"/>
      <c r="EH82" s="322"/>
      <c r="EI82" s="322"/>
      <c r="EK82" s="326" t="e">
        <f>IF(DY82&lt;1,Recommondations!H25,"-")</f>
        <v>#DIV/0!</v>
      </c>
      <c r="EL82" s="327"/>
      <c r="EM82" s="327"/>
      <c r="EN82" s="327"/>
      <c r="EO82" s="327"/>
      <c r="EP82" s="327"/>
      <c r="EQ82" s="328"/>
    </row>
    <row r="83" spans="1:155" s="1" customFormat="1" ht="35" customHeight="1" x14ac:dyDescent="0.2">
      <c r="A83" s="333"/>
      <c r="B83" s="9"/>
      <c r="C83" s="9">
        <v>82</v>
      </c>
      <c r="D83" s="61" t="s">
        <v>88</v>
      </c>
      <c r="E83" s="135">
        <f>'Input data questionnaire'!E83</f>
        <v>0</v>
      </c>
      <c r="F83" s="135">
        <f>'Input data questionnaire'!F83</f>
        <v>0</v>
      </c>
      <c r="G83" s="135">
        <f>'Input data questionnaire'!G83</f>
        <v>0</v>
      </c>
      <c r="H83" s="135">
        <f>'Input data questionnaire'!H83</f>
        <v>0</v>
      </c>
      <c r="I83" s="135">
        <f>'Input data questionnaire'!I83</f>
        <v>0</v>
      </c>
      <c r="J83" s="135">
        <f>'Input data questionnaire'!J83</f>
        <v>0</v>
      </c>
      <c r="K83" s="135">
        <f>'Input data questionnaire'!K83</f>
        <v>0</v>
      </c>
      <c r="L83" s="135">
        <f>'Input data questionnaire'!L83</f>
        <v>0</v>
      </c>
      <c r="M83" s="135">
        <f>'Input data questionnaire'!M83</f>
        <v>0</v>
      </c>
      <c r="N83" s="135">
        <f>'Input data questionnaire'!N83</f>
        <v>0</v>
      </c>
      <c r="O83" s="135">
        <f>'Input data questionnaire'!O83</f>
        <v>0</v>
      </c>
      <c r="P83" s="135">
        <f>'Input data questionnaire'!P83</f>
        <v>0</v>
      </c>
      <c r="Q83" s="135">
        <f>'Input data questionnaire'!Q83</f>
        <v>0</v>
      </c>
      <c r="R83" s="135">
        <f>'Input data questionnaire'!R83</f>
        <v>0</v>
      </c>
      <c r="S83" s="135">
        <f>'Input data questionnaire'!S83</f>
        <v>0</v>
      </c>
      <c r="T83" s="135">
        <f>'Input data questionnaire'!T83</f>
        <v>0</v>
      </c>
      <c r="U83" s="135">
        <f>'Input data questionnaire'!U83</f>
        <v>0</v>
      </c>
      <c r="V83" s="135">
        <f>'Input data questionnaire'!V83</f>
        <v>0</v>
      </c>
      <c r="W83" s="135">
        <f>'Input data questionnaire'!W83</f>
        <v>0</v>
      </c>
      <c r="X83" s="135">
        <f>'Input data questionnaire'!X83</f>
        <v>0</v>
      </c>
      <c r="Y83" s="135">
        <f>'Input data questionnaire'!Y83</f>
        <v>0</v>
      </c>
      <c r="Z83" s="135">
        <f>'Input data questionnaire'!Z83</f>
        <v>0</v>
      </c>
      <c r="AA83" s="135">
        <f>'Input data questionnaire'!AA83</f>
        <v>0</v>
      </c>
      <c r="AB83" s="135">
        <f>'Input data questionnaire'!AB83</f>
        <v>0</v>
      </c>
      <c r="AC83" s="135">
        <f>'Input data questionnaire'!AC83</f>
        <v>0</v>
      </c>
      <c r="AD83" s="135">
        <f>'Input data questionnaire'!AD83</f>
        <v>0</v>
      </c>
      <c r="AE83" s="135">
        <f>'Input data questionnaire'!AE83</f>
        <v>0</v>
      </c>
      <c r="AF83" s="135">
        <f>'Input data questionnaire'!AF83</f>
        <v>0</v>
      </c>
      <c r="AG83" s="135">
        <f>'Input data questionnaire'!AG83</f>
        <v>0</v>
      </c>
      <c r="AH83" s="135">
        <f>'Input data questionnaire'!AH83</f>
        <v>0</v>
      </c>
      <c r="AI83" s="135">
        <f>'Input data questionnaire'!AI83</f>
        <v>0</v>
      </c>
      <c r="AJ83" s="135">
        <f>'Input data questionnaire'!AJ83</f>
        <v>0</v>
      </c>
      <c r="AK83" s="135">
        <f>'Input data questionnaire'!AK83</f>
        <v>0</v>
      </c>
      <c r="AL83" s="135">
        <f>'Input data questionnaire'!AL83</f>
        <v>0</v>
      </c>
      <c r="AM83" s="135">
        <f>'Input data questionnaire'!AM83</f>
        <v>0</v>
      </c>
      <c r="AN83" s="135">
        <f>'Input data questionnaire'!AN83</f>
        <v>0</v>
      </c>
      <c r="AO83" s="135">
        <f>'Input data questionnaire'!AO83</f>
        <v>0</v>
      </c>
      <c r="AP83" s="135">
        <f>'Input data questionnaire'!AP83</f>
        <v>0</v>
      </c>
      <c r="AQ83" s="135">
        <f>'Input data questionnaire'!AQ83</f>
        <v>0</v>
      </c>
      <c r="AR83" s="135">
        <f>'Input data questionnaire'!AR83</f>
        <v>0</v>
      </c>
      <c r="AS83" s="135">
        <f>'Input data questionnaire'!AS83</f>
        <v>0</v>
      </c>
      <c r="AT83" s="135">
        <f>'Input data questionnaire'!AT83</f>
        <v>0</v>
      </c>
      <c r="AU83" s="135">
        <f>'Input data questionnaire'!AU83</f>
        <v>0</v>
      </c>
      <c r="AV83" s="135">
        <f>'Input data questionnaire'!AV83</f>
        <v>0</v>
      </c>
      <c r="AW83" s="135">
        <f>'Input data questionnaire'!AW83</f>
        <v>0</v>
      </c>
      <c r="AX83" s="135">
        <f>'Input data questionnaire'!AX83</f>
        <v>0</v>
      </c>
      <c r="AY83" s="135">
        <f>'Input data questionnaire'!AY83</f>
        <v>0</v>
      </c>
      <c r="AZ83" s="135">
        <f>'Input data questionnaire'!AZ83</f>
        <v>0</v>
      </c>
      <c r="BA83" s="135">
        <f>'Input data questionnaire'!BA83</f>
        <v>0</v>
      </c>
      <c r="BB83" s="135">
        <f>'Input data questionnaire'!BB83</f>
        <v>0</v>
      </c>
      <c r="BC83" s="135">
        <f>'Input data questionnaire'!BC83</f>
        <v>0</v>
      </c>
      <c r="BD83" s="135">
        <f>'Input data questionnaire'!BD83</f>
        <v>0</v>
      </c>
      <c r="BE83" s="135">
        <f>'Input data questionnaire'!BE83</f>
        <v>0</v>
      </c>
      <c r="BF83" s="135">
        <f>'Input data questionnaire'!BF83</f>
        <v>0</v>
      </c>
      <c r="BG83" s="135">
        <f>'Input data questionnaire'!BG83</f>
        <v>0</v>
      </c>
      <c r="BH83" s="135">
        <f>'Input data questionnaire'!BH83</f>
        <v>0</v>
      </c>
      <c r="BI83" s="135">
        <f>'Input data questionnaire'!BI83</f>
        <v>0</v>
      </c>
      <c r="BJ83" s="135">
        <f>'Input data questionnaire'!BJ83</f>
        <v>0</v>
      </c>
      <c r="BK83" s="135">
        <f>'Input data questionnaire'!BK83</f>
        <v>0</v>
      </c>
      <c r="BL83" s="135">
        <f>'Input data questionnaire'!BL83</f>
        <v>0</v>
      </c>
      <c r="BM83" s="135">
        <f>'Input data questionnaire'!BM83</f>
        <v>0</v>
      </c>
      <c r="BN83" s="135">
        <f>'Input data questionnaire'!BN83</f>
        <v>0</v>
      </c>
      <c r="BO83" s="135">
        <f>'Input data questionnaire'!BO83</f>
        <v>0</v>
      </c>
      <c r="BP83" s="135">
        <f>'Input data questionnaire'!BP83</f>
        <v>0</v>
      </c>
      <c r="BQ83" s="135">
        <f>'Input data questionnaire'!BQ83</f>
        <v>0</v>
      </c>
      <c r="BR83" s="135">
        <f>'Input data questionnaire'!BR83</f>
        <v>0</v>
      </c>
      <c r="BS83" s="135">
        <f>'Input data questionnaire'!BS83</f>
        <v>0</v>
      </c>
      <c r="BT83" s="135">
        <f>'Input data questionnaire'!BT83</f>
        <v>0</v>
      </c>
      <c r="BU83" s="135">
        <f>'Input data questionnaire'!BU83</f>
        <v>0</v>
      </c>
      <c r="BV83" s="135">
        <f>'Input data questionnaire'!BV83</f>
        <v>0</v>
      </c>
      <c r="BW83" s="135">
        <f>'Input data questionnaire'!BW83</f>
        <v>0</v>
      </c>
      <c r="BX83" s="135">
        <f>'Input data questionnaire'!BX83</f>
        <v>0</v>
      </c>
      <c r="BY83" s="135">
        <f>'Input data questionnaire'!BY83</f>
        <v>0</v>
      </c>
      <c r="BZ83" s="135">
        <f>'Input data questionnaire'!BZ83</f>
        <v>0</v>
      </c>
      <c r="CA83" s="135">
        <f>'Input data questionnaire'!CA83</f>
        <v>0</v>
      </c>
      <c r="CB83" s="135">
        <f>'Input data questionnaire'!CB83</f>
        <v>0</v>
      </c>
      <c r="CC83" s="135">
        <f>'Input data questionnaire'!CC83</f>
        <v>0</v>
      </c>
      <c r="CD83" s="135">
        <f>'Input data questionnaire'!CD83</f>
        <v>0</v>
      </c>
      <c r="CE83" s="135">
        <f>'Input data questionnaire'!CE83</f>
        <v>0</v>
      </c>
      <c r="CF83" s="135">
        <f>'Input data questionnaire'!CF83</f>
        <v>0</v>
      </c>
      <c r="CG83" s="135">
        <f>'Input data questionnaire'!CG83</f>
        <v>0</v>
      </c>
      <c r="CH83" s="135">
        <f>'Input data questionnaire'!CH83</f>
        <v>0</v>
      </c>
      <c r="CI83" s="135">
        <f>'Input data questionnaire'!CI83</f>
        <v>0</v>
      </c>
      <c r="CJ83" s="135">
        <f>'Input data questionnaire'!CJ83</f>
        <v>0</v>
      </c>
      <c r="CK83" s="135">
        <f>'Input data questionnaire'!CK83</f>
        <v>0</v>
      </c>
      <c r="CL83" s="135">
        <f>'Input data questionnaire'!CL83</f>
        <v>0</v>
      </c>
      <c r="CM83" s="135">
        <f>'Input data questionnaire'!CM83</f>
        <v>0</v>
      </c>
      <c r="CN83" s="135">
        <f>'Input data questionnaire'!CN83</f>
        <v>0</v>
      </c>
      <c r="CO83" s="135">
        <f>'Input data questionnaire'!CO83</f>
        <v>0</v>
      </c>
      <c r="CP83" s="135">
        <f>'Input data questionnaire'!CP83</f>
        <v>0</v>
      </c>
      <c r="CQ83" s="135">
        <f>'Input data questionnaire'!CQ83</f>
        <v>0</v>
      </c>
      <c r="CR83" s="135">
        <f>'Input data questionnaire'!CR83</f>
        <v>0</v>
      </c>
      <c r="CS83" s="135">
        <f>'Input data questionnaire'!CS83</f>
        <v>0</v>
      </c>
      <c r="CT83" s="135">
        <f>'Input data questionnaire'!CT83</f>
        <v>0</v>
      </c>
      <c r="CU83" s="135">
        <f>'Input data questionnaire'!CU83</f>
        <v>0</v>
      </c>
      <c r="CV83" s="135">
        <f>'Input data questionnaire'!CV83</f>
        <v>0</v>
      </c>
      <c r="CW83" s="135">
        <f>'Input data questionnaire'!CW83</f>
        <v>0</v>
      </c>
      <c r="CX83" s="135">
        <f>'Input data questionnaire'!CX83</f>
        <v>0</v>
      </c>
      <c r="CY83" s="135">
        <f>'Input data questionnaire'!CY83</f>
        <v>0</v>
      </c>
      <c r="CZ83" s="135">
        <f>'Input data questionnaire'!CZ83</f>
        <v>0</v>
      </c>
      <c r="DB83" s="2">
        <f t="shared" si="7"/>
        <v>0</v>
      </c>
      <c r="DC83" s="38">
        <f t="shared" si="9"/>
        <v>0</v>
      </c>
      <c r="DD83" s="2">
        <f t="shared" si="8"/>
        <v>0</v>
      </c>
      <c r="DF83" s="38">
        <f>'Input data questionnaire'!DB83</f>
        <v>0</v>
      </c>
      <c r="DH83" s="40" t="e">
        <f t="shared" si="10"/>
        <v>#DIV/0!</v>
      </c>
      <c r="DJ83" s="37" t="e">
        <f t="shared" si="11"/>
        <v>#DIV/0!</v>
      </c>
      <c r="DK83" s="10"/>
      <c r="DL83" s="40"/>
      <c r="DN83" s="2"/>
      <c r="DR83" s="2"/>
      <c r="DS83" s="2"/>
      <c r="DT83" s="2">
        <v>4</v>
      </c>
      <c r="DV83" s="70"/>
      <c r="EC83" s="322" t="e">
        <f>IF(DH83&lt;=0.75,Recommondations!D85,"-")</f>
        <v>#DIV/0!</v>
      </c>
      <c r="ED83" s="322"/>
      <c r="EE83" s="322"/>
      <c r="EF83" s="322"/>
      <c r="EG83" s="322"/>
      <c r="EH83" s="322"/>
      <c r="EI83" s="322"/>
    </row>
    <row r="84" spans="1:155" s="1" customFormat="1" ht="35" customHeight="1" thickBot="1" x14ac:dyDescent="0.25">
      <c r="A84" s="334"/>
      <c r="B84" s="75"/>
      <c r="C84" s="75">
        <v>83</v>
      </c>
      <c r="D84" s="122" t="s">
        <v>89</v>
      </c>
      <c r="E84" s="135">
        <f>'Input data questionnaire'!E84</f>
        <v>0</v>
      </c>
      <c r="F84" s="135">
        <f>'Input data questionnaire'!F84</f>
        <v>0</v>
      </c>
      <c r="G84" s="135">
        <f>'Input data questionnaire'!G84</f>
        <v>0</v>
      </c>
      <c r="H84" s="135">
        <f>'Input data questionnaire'!H84</f>
        <v>0</v>
      </c>
      <c r="I84" s="135">
        <f>'Input data questionnaire'!I84</f>
        <v>0</v>
      </c>
      <c r="J84" s="135">
        <f>'Input data questionnaire'!J84</f>
        <v>0</v>
      </c>
      <c r="K84" s="135">
        <f>'Input data questionnaire'!K84</f>
        <v>0</v>
      </c>
      <c r="L84" s="135">
        <f>'Input data questionnaire'!L84</f>
        <v>0</v>
      </c>
      <c r="M84" s="135">
        <f>'Input data questionnaire'!M84</f>
        <v>0</v>
      </c>
      <c r="N84" s="135">
        <f>'Input data questionnaire'!N84</f>
        <v>0</v>
      </c>
      <c r="O84" s="135">
        <f>'Input data questionnaire'!O84</f>
        <v>0</v>
      </c>
      <c r="P84" s="135">
        <f>'Input data questionnaire'!P84</f>
        <v>0</v>
      </c>
      <c r="Q84" s="135">
        <f>'Input data questionnaire'!Q84</f>
        <v>0</v>
      </c>
      <c r="R84" s="135">
        <f>'Input data questionnaire'!R84</f>
        <v>0</v>
      </c>
      <c r="S84" s="135">
        <f>'Input data questionnaire'!S84</f>
        <v>0</v>
      </c>
      <c r="T84" s="135">
        <f>'Input data questionnaire'!T84</f>
        <v>0</v>
      </c>
      <c r="U84" s="135">
        <f>'Input data questionnaire'!U84</f>
        <v>0</v>
      </c>
      <c r="V84" s="135">
        <f>'Input data questionnaire'!V84</f>
        <v>0</v>
      </c>
      <c r="W84" s="135">
        <f>'Input data questionnaire'!W84</f>
        <v>0</v>
      </c>
      <c r="X84" s="135">
        <f>'Input data questionnaire'!X84</f>
        <v>0</v>
      </c>
      <c r="Y84" s="135">
        <f>'Input data questionnaire'!Y84</f>
        <v>0</v>
      </c>
      <c r="Z84" s="135">
        <f>'Input data questionnaire'!Z84</f>
        <v>0</v>
      </c>
      <c r="AA84" s="135">
        <f>'Input data questionnaire'!AA84</f>
        <v>0</v>
      </c>
      <c r="AB84" s="135">
        <f>'Input data questionnaire'!AB84</f>
        <v>0</v>
      </c>
      <c r="AC84" s="135">
        <f>'Input data questionnaire'!AC84</f>
        <v>0</v>
      </c>
      <c r="AD84" s="135">
        <f>'Input data questionnaire'!AD84</f>
        <v>0</v>
      </c>
      <c r="AE84" s="135">
        <f>'Input data questionnaire'!AE84</f>
        <v>0</v>
      </c>
      <c r="AF84" s="135">
        <f>'Input data questionnaire'!AF84</f>
        <v>0</v>
      </c>
      <c r="AG84" s="135">
        <f>'Input data questionnaire'!AG84</f>
        <v>0</v>
      </c>
      <c r="AH84" s="135">
        <f>'Input data questionnaire'!AH84</f>
        <v>0</v>
      </c>
      <c r="AI84" s="135">
        <f>'Input data questionnaire'!AI84</f>
        <v>0</v>
      </c>
      <c r="AJ84" s="135">
        <f>'Input data questionnaire'!AJ84</f>
        <v>0</v>
      </c>
      <c r="AK84" s="135">
        <f>'Input data questionnaire'!AK84</f>
        <v>0</v>
      </c>
      <c r="AL84" s="135">
        <f>'Input data questionnaire'!AL84</f>
        <v>0</v>
      </c>
      <c r="AM84" s="135">
        <f>'Input data questionnaire'!AM84</f>
        <v>0</v>
      </c>
      <c r="AN84" s="135">
        <f>'Input data questionnaire'!AN84</f>
        <v>0</v>
      </c>
      <c r="AO84" s="135">
        <f>'Input data questionnaire'!AO84</f>
        <v>0</v>
      </c>
      <c r="AP84" s="135">
        <f>'Input data questionnaire'!AP84</f>
        <v>0</v>
      </c>
      <c r="AQ84" s="135">
        <f>'Input data questionnaire'!AQ84</f>
        <v>0</v>
      </c>
      <c r="AR84" s="135">
        <f>'Input data questionnaire'!AR84</f>
        <v>0</v>
      </c>
      <c r="AS84" s="135">
        <f>'Input data questionnaire'!AS84</f>
        <v>0</v>
      </c>
      <c r="AT84" s="135">
        <f>'Input data questionnaire'!AT84</f>
        <v>0</v>
      </c>
      <c r="AU84" s="135">
        <f>'Input data questionnaire'!AU84</f>
        <v>0</v>
      </c>
      <c r="AV84" s="135">
        <f>'Input data questionnaire'!AV84</f>
        <v>0</v>
      </c>
      <c r="AW84" s="135">
        <f>'Input data questionnaire'!AW84</f>
        <v>0</v>
      </c>
      <c r="AX84" s="135">
        <f>'Input data questionnaire'!AX84</f>
        <v>0</v>
      </c>
      <c r="AY84" s="135">
        <f>'Input data questionnaire'!AY84</f>
        <v>0</v>
      </c>
      <c r="AZ84" s="135">
        <f>'Input data questionnaire'!AZ84</f>
        <v>0</v>
      </c>
      <c r="BA84" s="135">
        <f>'Input data questionnaire'!BA84</f>
        <v>0</v>
      </c>
      <c r="BB84" s="135">
        <f>'Input data questionnaire'!BB84</f>
        <v>0</v>
      </c>
      <c r="BC84" s="135">
        <f>'Input data questionnaire'!BC84</f>
        <v>0</v>
      </c>
      <c r="BD84" s="135">
        <f>'Input data questionnaire'!BD84</f>
        <v>0</v>
      </c>
      <c r="BE84" s="135">
        <f>'Input data questionnaire'!BE84</f>
        <v>0</v>
      </c>
      <c r="BF84" s="135">
        <f>'Input data questionnaire'!BF84</f>
        <v>0</v>
      </c>
      <c r="BG84" s="135">
        <f>'Input data questionnaire'!BG84</f>
        <v>0</v>
      </c>
      <c r="BH84" s="135">
        <f>'Input data questionnaire'!BH84</f>
        <v>0</v>
      </c>
      <c r="BI84" s="135">
        <f>'Input data questionnaire'!BI84</f>
        <v>0</v>
      </c>
      <c r="BJ84" s="135">
        <f>'Input data questionnaire'!BJ84</f>
        <v>0</v>
      </c>
      <c r="BK84" s="135">
        <f>'Input data questionnaire'!BK84</f>
        <v>0</v>
      </c>
      <c r="BL84" s="135">
        <f>'Input data questionnaire'!BL84</f>
        <v>0</v>
      </c>
      <c r="BM84" s="135">
        <f>'Input data questionnaire'!BM84</f>
        <v>0</v>
      </c>
      <c r="BN84" s="135">
        <f>'Input data questionnaire'!BN84</f>
        <v>0</v>
      </c>
      <c r="BO84" s="135">
        <f>'Input data questionnaire'!BO84</f>
        <v>0</v>
      </c>
      <c r="BP84" s="135">
        <f>'Input data questionnaire'!BP84</f>
        <v>0</v>
      </c>
      <c r="BQ84" s="135">
        <f>'Input data questionnaire'!BQ84</f>
        <v>0</v>
      </c>
      <c r="BR84" s="135">
        <f>'Input data questionnaire'!BR84</f>
        <v>0</v>
      </c>
      <c r="BS84" s="135">
        <f>'Input data questionnaire'!BS84</f>
        <v>0</v>
      </c>
      <c r="BT84" s="135">
        <f>'Input data questionnaire'!BT84</f>
        <v>0</v>
      </c>
      <c r="BU84" s="135">
        <f>'Input data questionnaire'!BU84</f>
        <v>0</v>
      </c>
      <c r="BV84" s="135">
        <f>'Input data questionnaire'!BV84</f>
        <v>0</v>
      </c>
      <c r="BW84" s="135">
        <f>'Input data questionnaire'!BW84</f>
        <v>0</v>
      </c>
      <c r="BX84" s="135">
        <f>'Input data questionnaire'!BX84</f>
        <v>0</v>
      </c>
      <c r="BY84" s="135">
        <f>'Input data questionnaire'!BY84</f>
        <v>0</v>
      </c>
      <c r="BZ84" s="135">
        <f>'Input data questionnaire'!BZ84</f>
        <v>0</v>
      </c>
      <c r="CA84" s="135">
        <f>'Input data questionnaire'!CA84</f>
        <v>0</v>
      </c>
      <c r="CB84" s="135">
        <f>'Input data questionnaire'!CB84</f>
        <v>0</v>
      </c>
      <c r="CC84" s="135">
        <f>'Input data questionnaire'!CC84</f>
        <v>0</v>
      </c>
      <c r="CD84" s="135">
        <f>'Input data questionnaire'!CD84</f>
        <v>0</v>
      </c>
      <c r="CE84" s="135">
        <f>'Input data questionnaire'!CE84</f>
        <v>0</v>
      </c>
      <c r="CF84" s="135">
        <f>'Input data questionnaire'!CF84</f>
        <v>0</v>
      </c>
      <c r="CG84" s="135">
        <f>'Input data questionnaire'!CG84</f>
        <v>0</v>
      </c>
      <c r="CH84" s="135">
        <f>'Input data questionnaire'!CH84</f>
        <v>0</v>
      </c>
      <c r="CI84" s="135">
        <f>'Input data questionnaire'!CI84</f>
        <v>0</v>
      </c>
      <c r="CJ84" s="135">
        <f>'Input data questionnaire'!CJ84</f>
        <v>0</v>
      </c>
      <c r="CK84" s="135">
        <f>'Input data questionnaire'!CK84</f>
        <v>0</v>
      </c>
      <c r="CL84" s="135">
        <f>'Input data questionnaire'!CL84</f>
        <v>0</v>
      </c>
      <c r="CM84" s="135">
        <f>'Input data questionnaire'!CM84</f>
        <v>0</v>
      </c>
      <c r="CN84" s="135">
        <f>'Input data questionnaire'!CN84</f>
        <v>0</v>
      </c>
      <c r="CO84" s="135">
        <f>'Input data questionnaire'!CO84</f>
        <v>0</v>
      </c>
      <c r="CP84" s="135">
        <f>'Input data questionnaire'!CP84</f>
        <v>0</v>
      </c>
      <c r="CQ84" s="135">
        <f>'Input data questionnaire'!CQ84</f>
        <v>0</v>
      </c>
      <c r="CR84" s="135">
        <f>'Input data questionnaire'!CR84</f>
        <v>0</v>
      </c>
      <c r="CS84" s="135">
        <f>'Input data questionnaire'!CS84</f>
        <v>0</v>
      </c>
      <c r="CT84" s="135">
        <f>'Input data questionnaire'!CT84</f>
        <v>0</v>
      </c>
      <c r="CU84" s="135">
        <f>'Input data questionnaire'!CU84</f>
        <v>0</v>
      </c>
      <c r="CV84" s="135">
        <f>'Input data questionnaire'!CV84</f>
        <v>0</v>
      </c>
      <c r="CW84" s="135">
        <f>'Input data questionnaire'!CW84</f>
        <v>0</v>
      </c>
      <c r="CX84" s="135">
        <f>'Input data questionnaire'!CX84</f>
        <v>0</v>
      </c>
      <c r="CY84" s="135">
        <f>'Input data questionnaire'!CY84</f>
        <v>0</v>
      </c>
      <c r="CZ84" s="135">
        <f>'Input data questionnaire'!CZ84</f>
        <v>0</v>
      </c>
      <c r="DB84" s="2">
        <f t="shared" si="7"/>
        <v>0</v>
      </c>
      <c r="DC84" s="38">
        <f t="shared" si="9"/>
        <v>0</v>
      </c>
      <c r="DD84" s="2">
        <f t="shared" si="8"/>
        <v>0</v>
      </c>
      <c r="DF84" s="38">
        <f>'Input data questionnaire'!DB84</f>
        <v>0</v>
      </c>
      <c r="DH84" s="40" t="e">
        <f t="shared" si="10"/>
        <v>#DIV/0!</v>
      </c>
      <c r="DJ84" s="37" t="e">
        <f>AVERAGE(DH83:DH84)</f>
        <v>#DIV/0!</v>
      </c>
      <c r="DK84" s="10"/>
      <c r="DL84" s="40" t="e">
        <f>IF(DJ84&gt;=0.75,1,0)</f>
        <v>#DIV/0!</v>
      </c>
      <c r="DN84" s="2"/>
      <c r="DR84" s="2"/>
      <c r="DS84" s="2"/>
      <c r="DT84" s="2">
        <v>4</v>
      </c>
      <c r="DV84" s="82" t="e">
        <f t="shared" si="12"/>
        <v>#DIV/0!</v>
      </c>
      <c r="EC84" s="322" t="e">
        <f>IF(DH84&lt;=0.75,Recommondations!D86,"-")</f>
        <v>#DIV/0!</v>
      </c>
      <c r="ED84" s="322"/>
      <c r="EE84" s="322"/>
      <c r="EF84" s="322"/>
      <c r="EG84" s="322"/>
      <c r="EH84" s="322"/>
      <c r="EI84" s="322"/>
      <c r="EK84" s="46"/>
      <c r="EL84" s="47"/>
      <c r="EM84" s="47"/>
      <c r="EN84" s="47"/>
      <c r="EO84" s="47"/>
      <c r="EP84" s="47"/>
      <c r="EQ84" s="48"/>
    </row>
    <row r="85" spans="1:155" s="1" customFormat="1" ht="35" customHeight="1" thickBot="1" x14ac:dyDescent="0.25">
      <c r="A85" s="9"/>
      <c r="B85" s="9"/>
      <c r="C85" s="9"/>
      <c r="D85" s="61"/>
      <c r="E85" s="124"/>
      <c r="F85" s="124"/>
      <c r="G85" s="124"/>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5"/>
      <c r="AX85" s="125"/>
      <c r="AY85" s="125"/>
      <c r="AZ85" s="125"/>
      <c r="BA85" s="125"/>
      <c r="BB85" s="125"/>
      <c r="BC85" s="125"/>
      <c r="BD85" s="125"/>
      <c r="BE85" s="125"/>
      <c r="BF85" s="125"/>
      <c r="BG85" s="125"/>
      <c r="BH85" s="125"/>
      <c r="BI85" s="125"/>
      <c r="BJ85" s="125"/>
      <c r="BK85" s="125"/>
      <c r="BL85" s="125"/>
      <c r="BM85" s="125"/>
      <c r="BN85" s="125"/>
      <c r="BO85" s="125"/>
      <c r="BP85" s="125"/>
      <c r="BQ85" s="125"/>
      <c r="BR85" s="125"/>
      <c r="BS85" s="125"/>
      <c r="BT85" s="125"/>
      <c r="BU85" s="125"/>
      <c r="BV85" s="125"/>
      <c r="BW85" s="125"/>
      <c r="BX85" s="125"/>
      <c r="BY85" s="125"/>
      <c r="BZ85" s="125"/>
      <c r="CA85" s="125"/>
      <c r="CB85" s="125"/>
      <c r="CC85" s="125"/>
      <c r="CD85" s="125"/>
      <c r="CE85" s="125"/>
      <c r="CF85" s="125"/>
      <c r="CG85" s="125"/>
      <c r="CH85" s="125"/>
      <c r="CI85" s="125"/>
      <c r="CJ85" s="125"/>
      <c r="CK85" s="125"/>
      <c r="CL85" s="125"/>
      <c r="CM85" s="125"/>
      <c r="CN85" s="125"/>
      <c r="CO85" s="125"/>
      <c r="CP85" s="125"/>
      <c r="CQ85" s="125"/>
      <c r="CR85" s="125"/>
      <c r="CS85" s="125"/>
      <c r="CT85" s="125"/>
      <c r="CU85" s="125"/>
      <c r="CV85" s="125"/>
      <c r="CW85" s="125"/>
      <c r="CX85" s="125"/>
      <c r="CY85" s="125"/>
      <c r="CZ85" s="125"/>
      <c r="DB85" s="38"/>
      <c r="DC85" s="38"/>
      <c r="DD85" s="38"/>
      <c r="DF85" s="28"/>
      <c r="DH85" s="40"/>
      <c r="DJ85" s="37"/>
      <c r="DK85" s="10"/>
      <c r="DL85" s="10"/>
      <c r="DN85" s="38"/>
      <c r="DP85" s="321" t="e">
        <f>'Review Results'!L14</f>
        <v>#DIV/0!</v>
      </c>
      <c r="DQ85" s="321"/>
      <c r="DR85" s="321"/>
      <c r="DS85" s="38"/>
      <c r="DT85" s="38"/>
      <c r="DV85" s="56" t="e">
        <f>SUM(DP85:DR85)</f>
        <v>#DIV/0!</v>
      </c>
      <c r="EA85" s="149" t="e">
        <f>'Review Results'!L14</f>
        <v>#DIV/0!</v>
      </c>
      <c r="EK85" s="109"/>
      <c r="EL85" s="110"/>
      <c r="EM85" s="110"/>
      <c r="EN85" s="110"/>
      <c r="EO85" s="110"/>
      <c r="EP85" s="110"/>
      <c r="EQ85" s="111"/>
      <c r="ES85" s="325" t="e">
        <f>IF(EA85&lt;1,Recommondations!K15,"-")</f>
        <v>#DIV/0!</v>
      </c>
      <c r="ET85" s="325"/>
      <c r="EU85" s="325"/>
      <c r="EV85" s="325"/>
      <c r="EW85" s="325"/>
      <c r="EX85" s="325"/>
      <c r="EY85" s="325"/>
    </row>
    <row r="86" spans="1:155" s="1" customFormat="1" ht="35" customHeight="1" thickTop="1" x14ac:dyDescent="0.2">
      <c r="A86" s="5"/>
      <c r="B86" s="5"/>
      <c r="C86" s="5"/>
      <c r="D86" s="60"/>
      <c r="DB86" s="86"/>
      <c r="DC86" s="87"/>
      <c r="DD86" s="87"/>
      <c r="DE86" s="88"/>
      <c r="DF86" s="89"/>
      <c r="DG86" s="88"/>
      <c r="DH86" s="90"/>
      <c r="DI86" s="88"/>
      <c r="DJ86" s="90"/>
      <c r="DK86" s="91"/>
      <c r="DL86" s="91"/>
      <c r="DM86" s="88"/>
      <c r="DN86" s="90">
        <f>IF('Review Doc'!D22="X",1,0)</f>
        <v>0</v>
      </c>
      <c r="DO86" s="88"/>
      <c r="DP86" s="88"/>
      <c r="DQ86" s="88"/>
      <c r="DR86" s="87"/>
      <c r="DS86" s="87"/>
      <c r="DT86" s="87"/>
      <c r="DU86" s="88"/>
      <c r="DV86" s="88"/>
      <c r="DW86" s="92"/>
      <c r="DY86" s="147" t="e">
        <f>'Review Doc'!J21</f>
        <v>#DIV/0!</v>
      </c>
      <c r="DZ86" s="147"/>
      <c r="EA86" s="147"/>
      <c r="EC86" s="322"/>
      <c r="ED86" s="322"/>
      <c r="EE86" s="322"/>
      <c r="EF86" s="322"/>
      <c r="EG86" s="322"/>
      <c r="EH86" s="322"/>
      <c r="EI86" s="322"/>
      <c r="EK86" s="326" t="e">
        <f>IF(DY86&lt;1,Recommondations!H23,"-")</f>
        <v>#DIV/0!</v>
      </c>
      <c r="EL86" s="327"/>
      <c r="EM86" s="327"/>
      <c r="EN86" s="327"/>
      <c r="EO86" s="327"/>
      <c r="EP86" s="327"/>
      <c r="EQ86" s="328"/>
    </row>
    <row r="87" spans="1:155" s="1" customFormat="1" ht="35" customHeight="1" x14ac:dyDescent="0.2">
      <c r="A87" s="5"/>
      <c r="B87" s="5"/>
      <c r="C87" s="5"/>
      <c r="D87" s="60"/>
      <c r="DB87" s="93"/>
      <c r="DC87" s="5"/>
      <c r="DD87" s="5"/>
      <c r="DE87" s="94"/>
      <c r="DF87" s="95"/>
      <c r="DG87" s="94"/>
      <c r="DH87" s="96"/>
      <c r="DI87" s="94"/>
      <c r="DJ87" s="96"/>
      <c r="DK87" s="9"/>
      <c r="DL87" s="9"/>
      <c r="DM87" s="94"/>
      <c r="DN87" s="96">
        <f>IF('Review Doc'!D23="X",1,0)</f>
        <v>0</v>
      </c>
      <c r="DO87" s="94"/>
      <c r="DP87" s="94"/>
      <c r="DQ87" s="94"/>
      <c r="DR87" s="5"/>
      <c r="DS87" s="5"/>
      <c r="DT87" s="5">
        <v>2</v>
      </c>
      <c r="DU87" s="94"/>
      <c r="DV87" s="82">
        <f>SUM(DN87+DN86)*DT87</f>
        <v>0</v>
      </c>
      <c r="DW87" s="98"/>
      <c r="DY87" s="147" t="e">
        <f>'Review Doc'!J22</f>
        <v>#DIV/0!</v>
      </c>
      <c r="EC87" s="322"/>
      <c r="ED87" s="322"/>
      <c r="EE87" s="322"/>
      <c r="EF87" s="322"/>
      <c r="EG87" s="322"/>
      <c r="EH87" s="322"/>
      <c r="EI87" s="322"/>
      <c r="EK87" s="326" t="e">
        <f>IF(DY87&lt;1,Recommondations!H24,"-")</f>
        <v>#DIV/0!</v>
      </c>
      <c r="EL87" s="327"/>
      <c r="EM87" s="327"/>
      <c r="EN87" s="327"/>
      <c r="EO87" s="327"/>
      <c r="EP87" s="327"/>
      <c r="EQ87" s="328"/>
    </row>
    <row r="88" spans="1:155" s="1" customFormat="1" ht="35" customHeight="1" x14ac:dyDescent="0.2">
      <c r="A88" s="5"/>
      <c r="B88" s="5"/>
      <c r="C88" s="5"/>
      <c r="D88" s="60"/>
      <c r="DB88" s="93"/>
      <c r="DC88" s="5"/>
      <c r="DD88" s="5"/>
      <c r="DE88" s="94"/>
      <c r="DF88" s="95"/>
      <c r="DG88" s="94"/>
      <c r="DH88" s="96"/>
      <c r="DI88" s="94"/>
      <c r="DJ88" s="96"/>
      <c r="DK88" s="9"/>
      <c r="DL88" s="9"/>
      <c r="DM88" s="94"/>
      <c r="DN88" s="96"/>
      <c r="DO88" s="94"/>
      <c r="DP88" s="321" t="e">
        <f>'Review Results'!L11</f>
        <v>#DIV/0!</v>
      </c>
      <c r="DQ88" s="321"/>
      <c r="DR88" s="321"/>
      <c r="DS88" s="81"/>
      <c r="DT88" s="81"/>
      <c r="DU88" s="99"/>
      <c r="DV88" s="56" t="e">
        <f t="shared" ref="DV88:DV90" si="13">SUM(DP88:DR88)</f>
        <v>#DIV/0!</v>
      </c>
      <c r="DW88" s="98"/>
      <c r="DY88" s="147" t="e">
        <f>'Review Doc'!J23</f>
        <v>#DIV/0!</v>
      </c>
      <c r="DZ88" s="147"/>
      <c r="EA88" s="149" t="e">
        <f>'Review Results'!L11</f>
        <v>#DIV/0!</v>
      </c>
      <c r="EC88" s="84"/>
      <c r="ED88" s="84"/>
      <c r="EE88" s="84"/>
      <c r="EF88" s="84"/>
      <c r="EG88" s="84"/>
      <c r="EH88" s="84"/>
      <c r="EI88" s="84"/>
      <c r="EK88" s="85"/>
      <c r="EL88" s="85"/>
      <c r="EM88" s="85"/>
      <c r="EN88" s="85"/>
      <c r="EO88" s="85"/>
      <c r="EP88" s="85"/>
      <c r="EQ88" s="85"/>
      <c r="ES88" s="325" t="e">
        <f>IF(EA88&lt;1,Recommondations!K12,"-")</f>
        <v>#DIV/0!</v>
      </c>
      <c r="ET88" s="325"/>
      <c r="EU88" s="325"/>
      <c r="EV88" s="325"/>
      <c r="EW88" s="325"/>
      <c r="EX88" s="325"/>
      <c r="EY88" s="325"/>
    </row>
    <row r="89" spans="1:155" ht="22" customHeight="1" x14ac:dyDescent="0.2">
      <c r="DB89" s="93"/>
      <c r="DC89" s="57"/>
      <c r="DD89" s="57"/>
      <c r="DE89" s="57"/>
      <c r="DF89" s="57"/>
      <c r="DG89" s="57"/>
      <c r="DH89" s="57"/>
      <c r="DI89" s="57"/>
      <c r="DJ89" s="100"/>
      <c r="DK89" s="101"/>
      <c r="DL89" s="101"/>
      <c r="DM89" s="57"/>
      <c r="DN89" s="5"/>
      <c r="DO89" s="57"/>
      <c r="DP89" s="321" t="e">
        <f>'Review Results'!L12</f>
        <v>#DIV/0!</v>
      </c>
      <c r="DQ89" s="321"/>
      <c r="DR89" s="321"/>
      <c r="DS89" s="5"/>
      <c r="DT89" s="5"/>
      <c r="DU89" s="57"/>
      <c r="DV89" s="56" t="e">
        <f t="shared" si="13"/>
        <v>#DIV/0!</v>
      </c>
      <c r="DW89" s="102"/>
      <c r="EA89" s="149" t="e">
        <f>'Review Results'!L12</f>
        <v>#DIV/0!</v>
      </c>
      <c r="ES89" s="325" t="e">
        <f>IF(EA89&lt;1,Recommondations!K13,"-")</f>
        <v>#DIV/0!</v>
      </c>
      <c r="ET89" s="325"/>
      <c r="EU89" s="325"/>
      <c r="EV89" s="325"/>
      <c r="EW89" s="325"/>
      <c r="EX89" s="325"/>
      <c r="EY89" s="325"/>
    </row>
    <row r="90" spans="1:155" ht="22" customHeight="1" x14ac:dyDescent="0.2">
      <c r="DB90" s="93"/>
      <c r="DC90" s="57"/>
      <c r="DD90" s="57"/>
      <c r="DE90" s="57"/>
      <c r="DF90" s="57"/>
      <c r="DG90" s="57"/>
      <c r="DH90" s="57"/>
      <c r="DI90" s="57"/>
      <c r="DJ90" s="100"/>
      <c r="DK90" s="101"/>
      <c r="DL90" s="101"/>
      <c r="DM90" s="57"/>
      <c r="DN90" s="5"/>
      <c r="DO90" s="57"/>
      <c r="DP90" s="321" t="e">
        <f>'Review Results'!L13</f>
        <v>#DIV/0!</v>
      </c>
      <c r="DQ90" s="321"/>
      <c r="DR90" s="321"/>
      <c r="DS90" s="5"/>
      <c r="DT90" s="5"/>
      <c r="DU90" s="57"/>
      <c r="DV90" s="56" t="e">
        <f t="shared" si="13"/>
        <v>#DIV/0!</v>
      </c>
      <c r="DW90" s="102"/>
      <c r="EA90" s="149" t="e">
        <f>'Review Results'!L13</f>
        <v>#DIV/0!</v>
      </c>
      <c r="ES90" s="325" t="e">
        <f>IF(EA90&lt;1,Recommondations!K14,"-")</f>
        <v>#DIV/0!</v>
      </c>
      <c r="ET90" s="325"/>
      <c r="EU90" s="325"/>
      <c r="EV90" s="325"/>
      <c r="EW90" s="325"/>
      <c r="EX90" s="325"/>
      <c r="EY90" s="325"/>
    </row>
    <row r="91" spans="1:155" ht="22" customHeight="1" thickBot="1" x14ac:dyDescent="0.25">
      <c r="DB91" s="103"/>
      <c r="DC91" s="104"/>
      <c r="DD91" s="104"/>
      <c r="DE91" s="104"/>
      <c r="DF91" s="104"/>
      <c r="DG91" s="104"/>
      <c r="DH91" s="104"/>
      <c r="DI91" s="104"/>
      <c r="DJ91" s="105"/>
      <c r="DK91" s="106"/>
      <c r="DL91" s="106"/>
      <c r="DM91" s="104"/>
      <c r="DN91" s="107"/>
      <c r="DO91" s="104"/>
      <c r="DP91" s="104"/>
      <c r="DQ91" s="104"/>
      <c r="DR91" s="107"/>
      <c r="DS91" s="107"/>
      <c r="DT91" s="107"/>
      <c r="DU91" s="104"/>
      <c r="DV91" s="104"/>
      <c r="DW91" s="108"/>
    </row>
    <row r="92" spans="1:155" ht="22" customHeight="1" thickTop="1" x14ac:dyDescent="0.2"/>
    <row r="93" spans="1:155" ht="22" customHeight="1" x14ac:dyDescent="0.2"/>
    <row r="94" spans="1:155" ht="22" customHeight="1" x14ac:dyDescent="0.2"/>
    <row r="95" spans="1:155" ht="22" customHeight="1" x14ac:dyDescent="0.2"/>
    <row r="96" spans="1:155" ht="22" customHeight="1" x14ac:dyDescent="0.2"/>
  </sheetData>
  <sheetProtection selectLockedCells="1" selectUnlockedCells="1"/>
  <mergeCells count="165">
    <mergeCell ref="EK42:EQ42"/>
    <mergeCell ref="EK44:EQ44"/>
    <mergeCell ref="EK46:EQ46"/>
    <mergeCell ref="ES47:EY47"/>
    <mergeCell ref="EC47:EI47"/>
    <mergeCell ref="EC48:EI48"/>
    <mergeCell ref="EC43:EI43"/>
    <mergeCell ref="EC44:EI44"/>
    <mergeCell ref="EC45:EI45"/>
    <mergeCell ref="EC46:EI46"/>
    <mergeCell ref="EC42:EI42"/>
    <mergeCell ref="EK34:EQ34"/>
    <mergeCell ref="ES33:EY33"/>
    <mergeCell ref="EC35:EI35"/>
    <mergeCell ref="EC36:EI36"/>
    <mergeCell ref="EC33:EI33"/>
    <mergeCell ref="EC37:EI37"/>
    <mergeCell ref="EC38:EI38"/>
    <mergeCell ref="EC39:EI39"/>
    <mergeCell ref="EC40:EI40"/>
    <mergeCell ref="EK36:EQ36"/>
    <mergeCell ref="EK38:EQ38"/>
    <mergeCell ref="EC34:EI34"/>
    <mergeCell ref="ES22:EY22"/>
    <mergeCell ref="EC29:EI29"/>
    <mergeCell ref="EC30:EI30"/>
    <mergeCell ref="EC31:EI31"/>
    <mergeCell ref="EC32:EI32"/>
    <mergeCell ref="EC25:EI25"/>
    <mergeCell ref="EC26:EI26"/>
    <mergeCell ref="EC27:EI27"/>
    <mergeCell ref="EC28:EI28"/>
    <mergeCell ref="EK22:EQ22"/>
    <mergeCell ref="EK29:EQ29"/>
    <mergeCell ref="EK15:EQ15"/>
    <mergeCell ref="EK23:EQ23"/>
    <mergeCell ref="DP2:DR2"/>
    <mergeCell ref="DV16:DV19"/>
    <mergeCell ref="EC15:EI15"/>
    <mergeCell ref="EC16:EI16"/>
    <mergeCell ref="EC17:EI17"/>
    <mergeCell ref="EC18:EI18"/>
    <mergeCell ref="EC19:EI19"/>
    <mergeCell ref="EC20:EI20"/>
    <mergeCell ref="EC21:EI21"/>
    <mergeCell ref="EK4:EQ4"/>
    <mergeCell ref="EK6:EQ6"/>
    <mergeCell ref="EK8:EQ8"/>
    <mergeCell ref="EC9:EI9"/>
    <mergeCell ref="EC10:EI10"/>
    <mergeCell ref="DV3:DV4"/>
    <mergeCell ref="DV5:DV6"/>
    <mergeCell ref="DV7:DV8"/>
    <mergeCell ref="EC2:EI2"/>
    <mergeCell ref="EK2:EQ2"/>
    <mergeCell ref="EC57:EI57"/>
    <mergeCell ref="ES2:EY2"/>
    <mergeCell ref="EC3:EI3"/>
    <mergeCell ref="EC4:EI4"/>
    <mergeCell ref="EC11:EI11"/>
    <mergeCell ref="DV9:DV10"/>
    <mergeCell ref="DV11:DV12"/>
    <mergeCell ref="DV13:DV14"/>
    <mergeCell ref="A59:A65"/>
    <mergeCell ref="EC5:EI5"/>
    <mergeCell ref="EC6:EI6"/>
    <mergeCell ref="EC7:EI7"/>
    <mergeCell ref="EC8:EI8"/>
    <mergeCell ref="EC12:EI12"/>
    <mergeCell ref="EC13:EI13"/>
    <mergeCell ref="EC14:EI14"/>
    <mergeCell ref="DX13:DX14"/>
    <mergeCell ref="B26:B27"/>
    <mergeCell ref="B24:B25"/>
    <mergeCell ref="B20:B22"/>
    <mergeCell ref="B16:B19"/>
    <mergeCell ref="EC22:EI22"/>
    <mergeCell ref="EC23:EI23"/>
    <mergeCell ref="EC24:EI24"/>
    <mergeCell ref="A78:A81"/>
    <mergeCell ref="A82:A84"/>
    <mergeCell ref="B3:B4"/>
    <mergeCell ref="B5:B6"/>
    <mergeCell ref="B7:B8"/>
    <mergeCell ref="B9:B10"/>
    <mergeCell ref="B11:B12"/>
    <mergeCell ref="B13:B14"/>
    <mergeCell ref="A3:A14"/>
    <mergeCell ref="A15:A27"/>
    <mergeCell ref="A28:A34"/>
    <mergeCell ref="A35:A46"/>
    <mergeCell ref="A47:A48"/>
    <mergeCell ref="A49:A58"/>
    <mergeCell ref="A66:A77"/>
    <mergeCell ref="EK55:EQ55"/>
    <mergeCell ref="ES55:EY55"/>
    <mergeCell ref="EK50:EQ50"/>
    <mergeCell ref="ES52:EY52"/>
    <mergeCell ref="EC49:EI49"/>
    <mergeCell ref="EC50:EI50"/>
    <mergeCell ref="EC51:EI51"/>
    <mergeCell ref="EC52:EI52"/>
    <mergeCell ref="EC53:EI53"/>
    <mergeCell ref="EC54:EI54"/>
    <mergeCell ref="EC55:EI55"/>
    <mergeCell ref="ES62:EY62"/>
    <mergeCell ref="ES65:EY65"/>
    <mergeCell ref="EK78:EQ78"/>
    <mergeCell ref="EK79:EQ79"/>
    <mergeCell ref="EC76:EI76"/>
    <mergeCell ref="EC77:EI77"/>
    <mergeCell ref="EK67:EQ67"/>
    <mergeCell ref="ES67:EY67"/>
    <mergeCell ref="EC78:EI78"/>
    <mergeCell ref="EC71:EI71"/>
    <mergeCell ref="EC72:EI72"/>
    <mergeCell ref="EC73:EI73"/>
    <mergeCell ref="EC74:EI74"/>
    <mergeCell ref="EC75:EI75"/>
    <mergeCell ref="ES79:EY79"/>
    <mergeCell ref="EC79:EI79"/>
    <mergeCell ref="EC66:EI66"/>
    <mergeCell ref="EC67:EI67"/>
    <mergeCell ref="EC68:EI68"/>
    <mergeCell ref="EC69:EI69"/>
    <mergeCell ref="EC70:EI70"/>
    <mergeCell ref="EK62:EQ62"/>
    <mergeCell ref="EK65:EQ65"/>
    <mergeCell ref="EK63:EQ63"/>
    <mergeCell ref="ES89:EY89"/>
    <mergeCell ref="ES90:EY90"/>
    <mergeCell ref="ES88:EY88"/>
    <mergeCell ref="EC82:EI82"/>
    <mergeCell ref="EC83:EI83"/>
    <mergeCell ref="EC84:EI84"/>
    <mergeCell ref="EK82:EQ82"/>
    <mergeCell ref="ES85:EY85"/>
    <mergeCell ref="EC86:EI86"/>
    <mergeCell ref="EC87:EI87"/>
    <mergeCell ref="EK86:EQ86"/>
    <mergeCell ref="EK87:EQ87"/>
    <mergeCell ref="DP85:DR85"/>
    <mergeCell ref="DP88:DR88"/>
    <mergeCell ref="DP89:DR89"/>
    <mergeCell ref="DP90:DR90"/>
    <mergeCell ref="EC80:EI80"/>
    <mergeCell ref="EC81:EI81"/>
    <mergeCell ref="DP33:DR33"/>
    <mergeCell ref="DP22:DR22"/>
    <mergeCell ref="DP47:DR47"/>
    <mergeCell ref="DP52:DR52"/>
    <mergeCell ref="DP55:DR55"/>
    <mergeCell ref="DP62:DR62"/>
    <mergeCell ref="DP65:DR65"/>
    <mergeCell ref="DP67:DR67"/>
    <mergeCell ref="EC58:EI58"/>
    <mergeCell ref="EC59:EI59"/>
    <mergeCell ref="EC60:EI60"/>
    <mergeCell ref="EC41:EI41"/>
    <mergeCell ref="EC61:EI61"/>
    <mergeCell ref="EC62:EI62"/>
    <mergeCell ref="EC63:EI63"/>
    <mergeCell ref="EC64:EI64"/>
    <mergeCell ref="EC65:EI65"/>
    <mergeCell ref="EC56:EI56"/>
  </mergeCells>
  <conditionalFormatting sqref="EK4:EQ4">
    <cfRule type="expression" dxfId="0" priority="1">
      <formula>"ALS(DN4&lt;1)"</formula>
    </cfRule>
  </conditionalFormatting>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L99"/>
  <sheetViews>
    <sheetView showGridLines="0" topLeftCell="B80" workbookViewId="0">
      <selection activeCell="E3" sqref="E3:E84"/>
    </sheetView>
  </sheetViews>
  <sheetFormatPr baseColWidth="10" defaultColWidth="11" defaultRowHeight="16" x14ac:dyDescent="0.2"/>
  <cols>
    <col min="1" max="2" width="6" style="191" customWidth="1"/>
    <col min="3" max="3" width="5" style="192" customWidth="1"/>
    <col min="4" max="4" width="67" style="193" customWidth="1"/>
    <col min="5" max="104" width="4.6640625" customWidth="1"/>
    <col min="106" max="106" width="11" style="38"/>
  </cols>
  <sheetData>
    <row r="1" spans="1:402" ht="60" customHeight="1" x14ac:dyDescent="0.2">
      <c r="A1" s="161"/>
      <c r="B1" s="161"/>
      <c r="C1" s="162"/>
      <c r="D1" s="163"/>
      <c r="E1" s="126"/>
      <c r="F1" s="126"/>
      <c r="G1" s="126"/>
      <c r="DA1" s="150"/>
      <c r="DB1" s="151"/>
      <c r="DC1" s="150"/>
      <c r="DD1" s="150"/>
      <c r="DE1" s="150"/>
      <c r="DF1" s="150"/>
      <c r="DG1" s="150"/>
      <c r="DH1" s="150"/>
      <c r="DI1" s="150"/>
      <c r="DJ1" s="150"/>
      <c r="DK1" s="150"/>
      <c r="DL1" s="150"/>
      <c r="DM1" s="150"/>
      <c r="DN1" s="150"/>
      <c r="DO1" s="150"/>
      <c r="DP1" s="150"/>
      <c r="DQ1" s="150"/>
      <c r="DR1" s="150"/>
      <c r="DS1" s="150"/>
      <c r="DT1" s="150"/>
      <c r="DU1" s="150"/>
      <c r="DV1" s="150"/>
      <c r="DW1" s="150"/>
      <c r="DX1" s="150"/>
      <c r="DY1" s="150"/>
      <c r="DZ1" s="150"/>
      <c r="EA1" s="150"/>
      <c r="EB1" s="150"/>
      <c r="EC1" s="150"/>
      <c r="ED1" s="150"/>
      <c r="EE1" s="150"/>
      <c r="EF1" s="150"/>
      <c r="EG1" s="150"/>
      <c r="EH1" s="150"/>
      <c r="EI1" s="150"/>
      <c r="EJ1" s="150"/>
      <c r="EK1" s="150"/>
      <c r="EL1" s="150"/>
      <c r="EM1" s="150"/>
      <c r="EN1" s="150"/>
      <c r="EO1" s="150"/>
      <c r="EP1" s="150"/>
      <c r="EQ1" s="150"/>
      <c r="ER1" s="150"/>
      <c r="ES1" s="150"/>
      <c r="ET1" s="150"/>
      <c r="EU1" s="150"/>
      <c r="EV1" s="150"/>
      <c r="EW1" s="150"/>
      <c r="EX1" s="150"/>
      <c r="EY1" s="150"/>
      <c r="EZ1" s="150"/>
      <c r="FA1" s="150"/>
      <c r="FB1" s="150"/>
      <c r="FC1" s="150"/>
      <c r="FD1" s="150"/>
      <c r="FE1" s="150"/>
      <c r="FF1" s="150"/>
      <c r="FG1" s="150"/>
      <c r="FH1" s="150"/>
      <c r="FI1" s="150"/>
      <c r="FJ1" s="150"/>
      <c r="FK1" s="150"/>
      <c r="FL1" s="150"/>
      <c r="FM1" s="150"/>
      <c r="FN1" s="150"/>
      <c r="FO1" s="150"/>
      <c r="FP1" s="150"/>
      <c r="FQ1" s="150"/>
      <c r="FR1" s="150"/>
      <c r="FS1" s="150"/>
      <c r="FT1" s="150"/>
      <c r="FU1" s="150"/>
      <c r="FV1" s="150"/>
      <c r="FW1" s="150"/>
      <c r="FX1" s="150"/>
      <c r="FY1" s="150"/>
      <c r="FZ1" s="150"/>
      <c r="GA1" s="150"/>
      <c r="GB1" s="150"/>
      <c r="GC1" s="150"/>
      <c r="GD1" s="150"/>
      <c r="GE1" s="150"/>
      <c r="GF1" s="150"/>
      <c r="GG1" s="150"/>
      <c r="GH1" s="150"/>
      <c r="GI1" s="150"/>
      <c r="GJ1" s="150"/>
      <c r="GK1" s="150"/>
      <c r="GL1" s="150"/>
      <c r="GM1" s="150"/>
      <c r="GN1" s="150"/>
      <c r="GO1" s="150"/>
      <c r="GP1" s="150"/>
      <c r="GQ1" s="150"/>
      <c r="GR1" s="150"/>
      <c r="GS1" s="150"/>
      <c r="GT1" s="150"/>
      <c r="GU1" s="150"/>
      <c r="GV1" s="150"/>
      <c r="GW1" s="150"/>
      <c r="GX1" s="150"/>
      <c r="GY1" s="150"/>
      <c r="GZ1" s="150"/>
      <c r="HA1" s="150"/>
      <c r="HB1" s="150"/>
      <c r="HC1" s="150"/>
      <c r="HD1" s="150"/>
      <c r="HE1" s="150"/>
      <c r="HF1" s="150"/>
      <c r="HG1" s="150"/>
      <c r="HH1" s="150"/>
      <c r="HI1" s="150"/>
      <c r="HJ1" s="150"/>
      <c r="HK1" s="150"/>
      <c r="HL1" s="150"/>
      <c r="HM1" s="150"/>
      <c r="HN1" s="150"/>
      <c r="HO1" s="150"/>
      <c r="HP1" s="150"/>
      <c r="HQ1" s="150"/>
      <c r="HR1" s="150"/>
      <c r="HS1" s="150"/>
      <c r="HT1" s="150"/>
      <c r="HU1" s="150"/>
      <c r="HV1" s="150"/>
      <c r="HW1" s="150"/>
      <c r="HX1" s="150"/>
      <c r="HY1" s="150"/>
      <c r="HZ1" s="150"/>
      <c r="IA1" s="150"/>
      <c r="IB1" s="150"/>
      <c r="IC1" s="150"/>
      <c r="ID1" s="150"/>
      <c r="IE1" s="150"/>
      <c r="IF1" s="150"/>
      <c r="IG1" s="150"/>
      <c r="IH1" s="150"/>
      <c r="II1" s="150"/>
      <c r="IJ1" s="150"/>
      <c r="IK1" s="150"/>
      <c r="IL1" s="150"/>
      <c r="IM1" s="150"/>
      <c r="IN1" s="150"/>
      <c r="IO1" s="150"/>
      <c r="IP1" s="150"/>
      <c r="IQ1" s="150"/>
      <c r="IR1" s="150"/>
      <c r="IS1" s="150"/>
      <c r="IT1" s="150"/>
      <c r="IU1" s="150"/>
      <c r="IV1" s="150"/>
      <c r="IW1" s="150"/>
      <c r="IX1" s="150"/>
      <c r="IY1" s="150"/>
      <c r="IZ1" s="150"/>
      <c r="JA1" s="150"/>
      <c r="JB1" s="150"/>
      <c r="JC1" s="150"/>
      <c r="JD1" s="150"/>
      <c r="JE1" s="150"/>
      <c r="JF1" s="150"/>
      <c r="JG1" s="150"/>
      <c r="JH1" s="150"/>
      <c r="JI1" s="150"/>
      <c r="JJ1" s="150"/>
      <c r="JK1" s="150"/>
      <c r="JL1" s="150"/>
      <c r="JM1" s="150"/>
      <c r="JN1" s="150"/>
      <c r="JO1" s="150"/>
      <c r="JP1" s="150"/>
      <c r="JQ1" s="150"/>
      <c r="JR1" s="150"/>
      <c r="JS1" s="150"/>
      <c r="JT1" s="150"/>
      <c r="JU1" s="150"/>
      <c r="JV1" s="150"/>
      <c r="JW1" s="150"/>
      <c r="JX1" s="150"/>
      <c r="JY1" s="150"/>
      <c r="JZ1" s="150"/>
      <c r="KA1" s="150"/>
      <c r="KB1" s="150"/>
      <c r="KC1" s="150"/>
      <c r="KD1" s="150"/>
      <c r="KE1" s="150"/>
      <c r="KF1" s="150"/>
      <c r="KG1" s="150"/>
      <c r="KH1" s="150"/>
      <c r="KI1" s="150"/>
      <c r="KJ1" s="150"/>
      <c r="KK1" s="150"/>
      <c r="KL1" s="150"/>
      <c r="KM1" s="150"/>
      <c r="KN1" s="150"/>
      <c r="KO1" s="150"/>
      <c r="KP1" s="150"/>
      <c r="KQ1" s="150"/>
      <c r="KR1" s="150"/>
      <c r="KS1" s="150"/>
      <c r="KT1" s="150"/>
      <c r="KU1" s="150"/>
      <c r="KV1" s="150"/>
      <c r="KW1" s="150"/>
      <c r="KX1" s="150"/>
      <c r="KY1" s="150"/>
      <c r="KZ1" s="150"/>
      <c r="LA1" s="150"/>
      <c r="LB1" s="150"/>
      <c r="LC1" s="150"/>
      <c r="LD1" s="150"/>
      <c r="LE1" s="150"/>
      <c r="LF1" s="150"/>
      <c r="LG1" s="150"/>
      <c r="LH1" s="150"/>
      <c r="LI1" s="150"/>
      <c r="LJ1" s="150"/>
      <c r="LK1" s="150"/>
      <c r="LL1" s="150"/>
      <c r="LM1" s="150"/>
      <c r="LN1" s="150"/>
      <c r="LO1" s="150"/>
      <c r="LP1" s="150"/>
      <c r="LQ1" s="150"/>
      <c r="LR1" s="150"/>
      <c r="LS1" s="150"/>
      <c r="LT1" s="150"/>
      <c r="LU1" s="150"/>
      <c r="LV1" s="150"/>
      <c r="LW1" s="150"/>
      <c r="LX1" s="150"/>
      <c r="LY1" s="150"/>
      <c r="LZ1" s="150"/>
      <c r="MA1" s="150"/>
      <c r="MB1" s="150"/>
      <c r="MC1" s="150"/>
      <c r="MD1" s="150"/>
      <c r="ME1" s="150"/>
      <c r="MF1" s="150"/>
      <c r="MG1" s="150"/>
      <c r="MH1" s="150"/>
      <c r="MI1" s="150"/>
      <c r="MJ1" s="150"/>
      <c r="MK1" s="150"/>
      <c r="ML1" s="150"/>
      <c r="MM1" s="150"/>
      <c r="MN1" s="150"/>
      <c r="MO1" s="150"/>
      <c r="MP1" s="150"/>
      <c r="MQ1" s="150"/>
      <c r="MR1" s="150"/>
      <c r="MS1" s="150"/>
      <c r="MT1" s="150"/>
      <c r="MU1" s="150"/>
      <c r="MV1" s="150"/>
      <c r="MW1" s="150"/>
      <c r="MX1" s="150"/>
      <c r="MY1" s="150"/>
      <c r="MZ1" s="150"/>
      <c r="NA1" s="150"/>
      <c r="NB1" s="150"/>
      <c r="NC1" s="150"/>
      <c r="ND1" s="150"/>
      <c r="NE1" s="150"/>
      <c r="NF1" s="150"/>
      <c r="NG1" s="150"/>
      <c r="NH1" s="150"/>
      <c r="NI1" s="150"/>
      <c r="NJ1" s="150"/>
      <c r="NK1" s="150"/>
      <c r="NL1" s="150"/>
      <c r="NM1" s="150"/>
      <c r="NN1" s="150"/>
      <c r="NO1" s="150"/>
      <c r="NP1" s="150"/>
      <c r="NQ1" s="150"/>
      <c r="NR1" s="150"/>
      <c r="NS1" s="150"/>
      <c r="NT1" s="150"/>
      <c r="NU1" s="150"/>
      <c r="NV1" s="150"/>
      <c r="NW1" s="150"/>
      <c r="NX1" s="150"/>
      <c r="NY1" s="150"/>
      <c r="NZ1" s="150"/>
      <c r="OA1" s="150"/>
      <c r="OB1" s="150"/>
      <c r="OC1" s="150"/>
      <c r="OD1" s="150"/>
      <c r="OE1" s="150"/>
      <c r="OF1" s="150"/>
      <c r="OG1" s="150"/>
      <c r="OH1" s="150"/>
      <c r="OI1" s="150"/>
      <c r="OJ1" s="150"/>
      <c r="OK1" s="150"/>
      <c r="OL1" s="150"/>
    </row>
    <row r="2" spans="1:402" s="140" customFormat="1" ht="35" customHeight="1" x14ac:dyDescent="0.2">
      <c r="A2" s="164"/>
      <c r="B2" s="164"/>
      <c r="C2" s="165"/>
      <c r="D2" s="166" t="s">
        <v>0</v>
      </c>
      <c r="E2" s="137">
        <v>1</v>
      </c>
      <c r="F2" s="138">
        <v>2</v>
      </c>
      <c r="G2" s="138">
        <v>3</v>
      </c>
      <c r="H2" s="137">
        <v>4</v>
      </c>
      <c r="I2" s="137">
        <v>5</v>
      </c>
      <c r="J2" s="139">
        <v>6</v>
      </c>
      <c r="K2" s="139">
        <v>7</v>
      </c>
      <c r="L2" s="139">
        <v>8</v>
      </c>
      <c r="M2" s="139">
        <v>9</v>
      </c>
      <c r="N2" s="139">
        <v>10</v>
      </c>
      <c r="O2" s="139">
        <v>11</v>
      </c>
      <c r="P2" s="139">
        <v>12</v>
      </c>
      <c r="Q2" s="139">
        <v>13</v>
      </c>
      <c r="R2" s="139">
        <v>14</v>
      </c>
      <c r="S2" s="139">
        <v>15</v>
      </c>
      <c r="T2" s="139">
        <v>16</v>
      </c>
      <c r="U2" s="139">
        <v>17</v>
      </c>
      <c r="V2" s="139">
        <v>18</v>
      </c>
      <c r="W2" s="139">
        <v>19</v>
      </c>
      <c r="X2" s="139">
        <v>20</v>
      </c>
      <c r="Y2" s="139">
        <v>21</v>
      </c>
      <c r="Z2" s="139">
        <v>22</v>
      </c>
      <c r="AA2" s="139">
        <v>23</v>
      </c>
      <c r="AB2" s="139">
        <v>24</v>
      </c>
      <c r="AC2" s="139">
        <v>25</v>
      </c>
      <c r="AD2" s="139">
        <v>26</v>
      </c>
      <c r="AE2" s="139">
        <v>27</v>
      </c>
      <c r="AF2" s="139">
        <v>28</v>
      </c>
      <c r="AG2" s="139">
        <v>29</v>
      </c>
      <c r="AH2" s="139">
        <v>30</v>
      </c>
      <c r="AI2" s="139">
        <v>31</v>
      </c>
      <c r="AJ2" s="139">
        <v>32</v>
      </c>
      <c r="AK2" s="139">
        <v>33</v>
      </c>
      <c r="AL2" s="139">
        <v>34</v>
      </c>
      <c r="AM2" s="139">
        <v>35</v>
      </c>
      <c r="AN2" s="139">
        <v>36</v>
      </c>
      <c r="AO2" s="139">
        <v>37</v>
      </c>
      <c r="AP2" s="139">
        <v>38</v>
      </c>
      <c r="AQ2" s="139">
        <v>39</v>
      </c>
      <c r="AR2" s="139">
        <v>40</v>
      </c>
      <c r="AS2" s="139">
        <v>41</v>
      </c>
      <c r="AT2" s="139">
        <v>42</v>
      </c>
      <c r="AU2" s="139">
        <v>43</v>
      </c>
      <c r="AV2" s="139">
        <v>44</v>
      </c>
      <c r="AW2" s="139">
        <v>45</v>
      </c>
      <c r="AX2" s="139">
        <v>46</v>
      </c>
      <c r="AY2" s="139">
        <v>47</v>
      </c>
      <c r="AZ2" s="139">
        <v>48</v>
      </c>
      <c r="BA2" s="139">
        <v>49</v>
      </c>
      <c r="BB2" s="139">
        <v>50</v>
      </c>
      <c r="BC2" s="139">
        <v>51</v>
      </c>
      <c r="BD2" s="139">
        <v>52</v>
      </c>
      <c r="BE2" s="139">
        <v>53</v>
      </c>
      <c r="BF2" s="139">
        <v>54</v>
      </c>
      <c r="BG2" s="139">
        <v>55</v>
      </c>
      <c r="BH2" s="139">
        <v>56</v>
      </c>
      <c r="BI2" s="139">
        <v>57</v>
      </c>
      <c r="BJ2" s="139">
        <v>58</v>
      </c>
      <c r="BK2" s="139">
        <v>59</v>
      </c>
      <c r="BL2" s="139">
        <v>60</v>
      </c>
      <c r="BM2" s="139">
        <v>61</v>
      </c>
      <c r="BN2" s="139">
        <v>62</v>
      </c>
      <c r="BO2" s="139">
        <v>63</v>
      </c>
      <c r="BP2" s="139">
        <v>64</v>
      </c>
      <c r="BQ2" s="139">
        <v>65</v>
      </c>
      <c r="BR2" s="139">
        <v>66</v>
      </c>
      <c r="BS2" s="139">
        <v>67</v>
      </c>
      <c r="BT2" s="139">
        <v>68</v>
      </c>
      <c r="BU2" s="139">
        <v>69</v>
      </c>
      <c r="BV2" s="139">
        <v>70</v>
      </c>
      <c r="BW2" s="139">
        <v>71</v>
      </c>
      <c r="BX2" s="139">
        <v>72</v>
      </c>
      <c r="BY2" s="139">
        <v>73</v>
      </c>
      <c r="BZ2" s="139">
        <v>74</v>
      </c>
      <c r="CA2" s="139">
        <v>75</v>
      </c>
      <c r="CB2" s="139">
        <v>76</v>
      </c>
      <c r="CC2" s="139">
        <v>77</v>
      </c>
      <c r="CD2" s="139">
        <v>78</v>
      </c>
      <c r="CE2" s="139">
        <v>79</v>
      </c>
      <c r="CF2" s="139">
        <v>80</v>
      </c>
      <c r="CG2" s="139">
        <v>81</v>
      </c>
      <c r="CH2" s="139">
        <v>82</v>
      </c>
      <c r="CI2" s="139">
        <v>83</v>
      </c>
      <c r="CJ2" s="139">
        <v>84</v>
      </c>
      <c r="CK2" s="139">
        <v>85</v>
      </c>
      <c r="CL2" s="139">
        <v>86</v>
      </c>
      <c r="CM2" s="139">
        <v>87</v>
      </c>
      <c r="CN2" s="139">
        <v>88</v>
      </c>
      <c r="CO2" s="139">
        <v>89</v>
      </c>
      <c r="CP2" s="139">
        <v>90</v>
      </c>
      <c r="CQ2" s="139">
        <v>91</v>
      </c>
      <c r="CR2" s="139">
        <v>92</v>
      </c>
      <c r="CS2" s="139">
        <v>93</v>
      </c>
      <c r="CT2" s="139">
        <v>94</v>
      </c>
      <c r="CU2" s="139">
        <v>95</v>
      </c>
      <c r="CV2" s="139">
        <v>96</v>
      </c>
      <c r="CW2" s="139">
        <v>97</v>
      </c>
      <c r="CX2" s="139">
        <v>97</v>
      </c>
      <c r="CY2" s="139">
        <v>99</v>
      </c>
      <c r="CZ2" s="139">
        <v>100</v>
      </c>
      <c r="DA2" s="152"/>
      <c r="DB2" s="153" t="s">
        <v>93</v>
      </c>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2"/>
      <c r="IP2" s="152"/>
      <c r="IQ2" s="152"/>
      <c r="IR2" s="152"/>
      <c r="IS2" s="152"/>
      <c r="IT2" s="152"/>
      <c r="IU2" s="152"/>
      <c r="IV2" s="152"/>
      <c r="IW2" s="152"/>
      <c r="IX2" s="152"/>
      <c r="IY2" s="152"/>
      <c r="IZ2" s="152"/>
      <c r="JA2" s="152"/>
      <c r="JB2" s="152"/>
      <c r="JC2" s="152"/>
      <c r="JD2" s="152"/>
      <c r="JE2" s="152"/>
      <c r="JF2" s="152"/>
      <c r="JG2" s="152"/>
      <c r="JH2" s="152"/>
      <c r="JI2" s="152"/>
      <c r="JJ2" s="152"/>
      <c r="JK2" s="152"/>
      <c r="JL2" s="152"/>
      <c r="JM2" s="152"/>
      <c r="JN2" s="152"/>
      <c r="JO2" s="152"/>
      <c r="JP2" s="152"/>
      <c r="JQ2" s="152"/>
      <c r="JR2" s="152"/>
      <c r="JS2" s="152"/>
      <c r="JT2" s="152"/>
      <c r="JU2" s="152"/>
      <c r="JV2" s="152"/>
      <c r="JW2" s="152"/>
      <c r="JX2" s="152"/>
      <c r="JY2" s="152"/>
      <c r="JZ2" s="152"/>
      <c r="KA2" s="152"/>
      <c r="KB2" s="152"/>
      <c r="KC2" s="152"/>
      <c r="KD2" s="152"/>
      <c r="KE2" s="152"/>
      <c r="KF2" s="152"/>
      <c r="KG2" s="152"/>
      <c r="KH2" s="152"/>
      <c r="KI2" s="152"/>
      <c r="KJ2" s="152"/>
      <c r="KK2" s="152"/>
      <c r="KL2" s="152"/>
      <c r="KM2" s="152"/>
      <c r="KN2" s="152"/>
      <c r="KO2" s="152"/>
      <c r="KP2" s="152"/>
      <c r="KQ2" s="152"/>
      <c r="KR2" s="152"/>
      <c r="KS2" s="152"/>
      <c r="KT2" s="152"/>
      <c r="KU2" s="152"/>
      <c r="KV2" s="152"/>
      <c r="KW2" s="152"/>
      <c r="KX2" s="152"/>
      <c r="KY2" s="152"/>
      <c r="KZ2" s="152"/>
      <c r="LA2" s="152"/>
      <c r="LB2" s="152"/>
      <c r="LC2" s="152"/>
      <c r="LD2" s="152"/>
      <c r="LE2" s="152"/>
      <c r="LF2" s="152"/>
      <c r="LG2" s="152"/>
      <c r="LH2" s="152"/>
      <c r="LI2" s="152"/>
      <c r="LJ2" s="152"/>
      <c r="LK2" s="152"/>
      <c r="LL2" s="152"/>
      <c r="LM2" s="152"/>
      <c r="LN2" s="152"/>
      <c r="LO2" s="152"/>
      <c r="LP2" s="152"/>
      <c r="LQ2" s="152"/>
      <c r="LR2" s="152"/>
      <c r="LS2" s="152"/>
      <c r="LT2" s="152"/>
      <c r="LU2" s="152"/>
      <c r="LV2" s="152"/>
      <c r="LW2" s="152"/>
      <c r="LX2" s="152"/>
      <c r="LY2" s="152"/>
      <c r="LZ2" s="152"/>
      <c r="MA2" s="152"/>
      <c r="MB2" s="152"/>
      <c r="MC2" s="152"/>
      <c r="MD2" s="152"/>
      <c r="ME2" s="152"/>
      <c r="MF2" s="152"/>
      <c r="MG2" s="152"/>
      <c r="MH2" s="152"/>
      <c r="MI2" s="152"/>
      <c r="MJ2" s="152"/>
      <c r="MK2" s="152"/>
      <c r="ML2" s="152"/>
      <c r="MM2" s="152"/>
      <c r="MN2" s="152"/>
      <c r="MO2" s="152"/>
      <c r="MP2" s="152"/>
      <c r="MQ2" s="152"/>
      <c r="MR2" s="152"/>
      <c r="MS2" s="152"/>
      <c r="MT2" s="152"/>
      <c r="MU2" s="152"/>
      <c r="MV2" s="152"/>
      <c r="MW2" s="152"/>
      <c r="MX2" s="152"/>
      <c r="MY2" s="152"/>
      <c r="MZ2" s="152"/>
      <c r="NA2" s="152"/>
      <c r="NB2" s="152"/>
      <c r="NC2" s="152"/>
      <c r="ND2" s="152"/>
      <c r="NE2" s="152"/>
      <c r="NF2" s="152"/>
      <c r="NG2" s="152"/>
      <c r="NH2" s="152"/>
      <c r="NI2" s="152"/>
      <c r="NJ2" s="152"/>
      <c r="NK2" s="152"/>
      <c r="NL2" s="152"/>
      <c r="NM2" s="152"/>
      <c r="NN2" s="152"/>
      <c r="NO2" s="152"/>
      <c r="NP2" s="152"/>
      <c r="NQ2" s="152"/>
      <c r="NR2" s="152"/>
      <c r="NS2" s="152"/>
      <c r="NT2" s="152"/>
      <c r="NU2" s="152"/>
      <c r="NV2" s="152"/>
      <c r="NW2" s="152"/>
      <c r="NX2" s="152"/>
      <c r="NY2" s="152"/>
      <c r="NZ2" s="152"/>
      <c r="OA2" s="152"/>
      <c r="OB2" s="152"/>
      <c r="OC2" s="152"/>
      <c r="OD2" s="152"/>
      <c r="OE2" s="152"/>
      <c r="OF2" s="152"/>
      <c r="OG2" s="152"/>
      <c r="OH2" s="152"/>
      <c r="OI2" s="152"/>
      <c r="OJ2" s="152"/>
      <c r="OK2" s="152"/>
      <c r="OL2" s="152"/>
    </row>
    <row r="3" spans="1:402" s="140" customFormat="1" ht="35" customHeight="1" x14ac:dyDescent="0.2">
      <c r="A3" s="282" t="s">
        <v>1</v>
      </c>
      <c r="B3" s="281"/>
      <c r="C3" s="167">
        <v>1</v>
      </c>
      <c r="D3" s="168" t="s">
        <v>2</v>
      </c>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52"/>
      <c r="DB3" s="153">
        <f>100-COUNTBLANK(E3:CZ3)</f>
        <v>0</v>
      </c>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c r="IR3" s="152"/>
      <c r="IS3" s="152"/>
      <c r="IT3" s="152"/>
      <c r="IU3" s="152"/>
      <c r="IV3" s="152"/>
      <c r="IW3" s="152"/>
      <c r="IX3" s="152"/>
      <c r="IY3" s="152"/>
      <c r="IZ3" s="152"/>
      <c r="JA3" s="152"/>
      <c r="JB3" s="152"/>
      <c r="JC3" s="152"/>
      <c r="JD3" s="152"/>
      <c r="JE3" s="152"/>
      <c r="JF3" s="152"/>
      <c r="JG3" s="152"/>
      <c r="JH3" s="152"/>
      <c r="JI3" s="152"/>
      <c r="JJ3" s="152"/>
      <c r="JK3" s="152"/>
      <c r="JL3" s="152"/>
      <c r="JM3" s="152"/>
      <c r="JN3" s="152"/>
      <c r="JO3" s="152"/>
      <c r="JP3" s="152"/>
      <c r="JQ3" s="152"/>
      <c r="JR3" s="152"/>
      <c r="JS3" s="152"/>
      <c r="JT3" s="152"/>
      <c r="JU3" s="152"/>
      <c r="JV3" s="152"/>
      <c r="JW3" s="152"/>
      <c r="JX3" s="152"/>
      <c r="JY3" s="152"/>
      <c r="JZ3" s="152"/>
      <c r="KA3" s="152"/>
      <c r="KB3" s="152"/>
      <c r="KC3" s="152"/>
      <c r="KD3" s="152"/>
      <c r="KE3" s="152"/>
      <c r="KF3" s="152"/>
      <c r="KG3" s="152"/>
      <c r="KH3" s="152"/>
      <c r="KI3" s="152"/>
      <c r="KJ3" s="152"/>
      <c r="KK3" s="152"/>
      <c r="KL3" s="152"/>
      <c r="KM3" s="152"/>
      <c r="KN3" s="152"/>
      <c r="KO3" s="152"/>
      <c r="KP3" s="152"/>
      <c r="KQ3" s="152"/>
      <c r="KR3" s="152"/>
      <c r="KS3" s="152"/>
      <c r="KT3" s="152"/>
      <c r="KU3" s="152"/>
      <c r="KV3" s="152"/>
      <c r="KW3" s="152"/>
      <c r="KX3" s="152"/>
      <c r="KY3" s="152"/>
      <c r="KZ3" s="152"/>
      <c r="LA3" s="152"/>
      <c r="LB3" s="152"/>
      <c r="LC3" s="152"/>
      <c r="LD3" s="152"/>
      <c r="LE3" s="152"/>
      <c r="LF3" s="152"/>
      <c r="LG3" s="152"/>
      <c r="LH3" s="152"/>
      <c r="LI3" s="152"/>
      <c r="LJ3" s="152"/>
      <c r="LK3" s="152"/>
      <c r="LL3" s="152"/>
      <c r="LM3" s="152"/>
      <c r="LN3" s="152"/>
      <c r="LO3" s="152"/>
      <c r="LP3" s="152"/>
      <c r="LQ3" s="152"/>
      <c r="LR3" s="152"/>
      <c r="LS3" s="152"/>
      <c r="LT3" s="152"/>
      <c r="LU3" s="152"/>
      <c r="LV3" s="152"/>
      <c r="LW3" s="152"/>
      <c r="LX3" s="152"/>
      <c r="LY3" s="152"/>
      <c r="LZ3" s="152"/>
      <c r="MA3" s="152"/>
      <c r="MB3" s="152"/>
      <c r="MC3" s="152"/>
      <c r="MD3" s="152"/>
      <c r="ME3" s="152"/>
      <c r="MF3" s="152"/>
      <c r="MG3" s="152"/>
      <c r="MH3" s="152"/>
      <c r="MI3" s="152"/>
      <c r="MJ3" s="152"/>
      <c r="MK3" s="152"/>
      <c r="ML3" s="152"/>
      <c r="MM3" s="152"/>
      <c r="MN3" s="152"/>
      <c r="MO3" s="152"/>
      <c r="MP3" s="152"/>
      <c r="MQ3" s="152"/>
      <c r="MR3" s="152"/>
      <c r="MS3" s="152"/>
      <c r="MT3" s="152"/>
      <c r="MU3" s="152"/>
      <c r="MV3" s="152"/>
      <c r="MW3" s="152"/>
      <c r="MX3" s="152"/>
      <c r="MY3" s="152"/>
      <c r="MZ3" s="152"/>
      <c r="NA3" s="152"/>
      <c r="NB3" s="152"/>
      <c r="NC3" s="152"/>
      <c r="ND3" s="152"/>
      <c r="NE3" s="152"/>
      <c r="NF3" s="152"/>
      <c r="NG3" s="152"/>
      <c r="NH3" s="152"/>
      <c r="NI3" s="152"/>
      <c r="NJ3" s="152"/>
      <c r="NK3" s="152"/>
      <c r="NL3" s="152"/>
      <c r="NM3" s="152"/>
      <c r="NN3" s="152"/>
      <c r="NO3" s="152"/>
      <c r="NP3" s="152"/>
      <c r="NQ3" s="152"/>
      <c r="NR3" s="152"/>
      <c r="NS3" s="152"/>
      <c r="NT3" s="152"/>
      <c r="NU3" s="152"/>
      <c r="NV3" s="152"/>
      <c r="NW3" s="152"/>
      <c r="NX3" s="152"/>
      <c r="NY3" s="152"/>
      <c r="NZ3" s="152"/>
      <c r="OA3" s="152"/>
      <c r="OB3" s="152"/>
      <c r="OC3" s="152"/>
      <c r="OD3" s="152"/>
      <c r="OE3" s="152"/>
      <c r="OF3" s="152"/>
      <c r="OG3" s="152"/>
      <c r="OH3" s="152"/>
      <c r="OI3" s="152"/>
      <c r="OJ3" s="152"/>
      <c r="OK3" s="152"/>
      <c r="OL3" s="152"/>
    </row>
    <row r="4" spans="1:402" s="140" customFormat="1" ht="35" customHeight="1" x14ac:dyDescent="0.2">
      <c r="A4" s="282"/>
      <c r="B4" s="281"/>
      <c r="C4" s="167">
        <v>2</v>
      </c>
      <c r="D4" s="168" t="s">
        <v>3</v>
      </c>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52"/>
      <c r="DB4" s="153">
        <f t="shared" ref="DB4:DB67" si="0">100-COUNTBLANK(E4:CZ4)</f>
        <v>0</v>
      </c>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c r="IN4" s="152"/>
      <c r="IO4" s="152"/>
      <c r="IP4" s="152"/>
      <c r="IQ4" s="152"/>
      <c r="IR4" s="152"/>
      <c r="IS4" s="152"/>
      <c r="IT4" s="152"/>
      <c r="IU4" s="152"/>
      <c r="IV4" s="152"/>
      <c r="IW4" s="152"/>
      <c r="IX4" s="152"/>
      <c r="IY4" s="152"/>
      <c r="IZ4" s="152"/>
      <c r="JA4" s="152"/>
      <c r="JB4" s="152"/>
      <c r="JC4" s="152"/>
      <c r="JD4" s="152"/>
      <c r="JE4" s="152"/>
      <c r="JF4" s="152"/>
      <c r="JG4" s="152"/>
      <c r="JH4" s="152"/>
      <c r="JI4" s="152"/>
      <c r="JJ4" s="152"/>
      <c r="JK4" s="152"/>
      <c r="JL4" s="152"/>
      <c r="JM4" s="152"/>
      <c r="JN4" s="152"/>
      <c r="JO4" s="152"/>
      <c r="JP4" s="152"/>
      <c r="JQ4" s="152"/>
      <c r="JR4" s="152"/>
      <c r="JS4" s="152"/>
      <c r="JT4" s="152"/>
      <c r="JU4" s="152"/>
      <c r="JV4" s="152"/>
      <c r="JW4" s="152"/>
      <c r="JX4" s="152"/>
      <c r="JY4" s="152"/>
      <c r="JZ4" s="152"/>
      <c r="KA4" s="152"/>
      <c r="KB4" s="152"/>
      <c r="KC4" s="152"/>
      <c r="KD4" s="152"/>
      <c r="KE4" s="152"/>
      <c r="KF4" s="152"/>
      <c r="KG4" s="152"/>
      <c r="KH4" s="152"/>
      <c r="KI4" s="152"/>
      <c r="KJ4" s="152"/>
      <c r="KK4" s="152"/>
      <c r="KL4" s="152"/>
      <c r="KM4" s="152"/>
      <c r="KN4" s="152"/>
      <c r="KO4" s="152"/>
      <c r="KP4" s="152"/>
      <c r="KQ4" s="152"/>
      <c r="KR4" s="152"/>
      <c r="KS4" s="152"/>
      <c r="KT4" s="152"/>
      <c r="KU4" s="152"/>
      <c r="KV4" s="152"/>
      <c r="KW4" s="152"/>
      <c r="KX4" s="152"/>
      <c r="KY4" s="152"/>
      <c r="KZ4" s="152"/>
      <c r="LA4" s="152"/>
      <c r="LB4" s="152"/>
      <c r="LC4" s="152"/>
      <c r="LD4" s="152"/>
      <c r="LE4" s="152"/>
      <c r="LF4" s="152"/>
      <c r="LG4" s="152"/>
      <c r="LH4" s="152"/>
      <c r="LI4" s="152"/>
      <c r="LJ4" s="152"/>
      <c r="LK4" s="152"/>
      <c r="LL4" s="152"/>
      <c r="LM4" s="152"/>
      <c r="LN4" s="152"/>
      <c r="LO4" s="152"/>
      <c r="LP4" s="152"/>
      <c r="LQ4" s="152"/>
      <c r="LR4" s="152"/>
      <c r="LS4" s="152"/>
      <c r="LT4" s="152"/>
      <c r="LU4" s="152"/>
      <c r="LV4" s="152"/>
      <c r="LW4" s="152"/>
      <c r="LX4" s="152"/>
      <c r="LY4" s="152"/>
      <c r="LZ4" s="152"/>
      <c r="MA4" s="152"/>
      <c r="MB4" s="152"/>
      <c r="MC4" s="152"/>
      <c r="MD4" s="152"/>
      <c r="ME4" s="152"/>
      <c r="MF4" s="152"/>
      <c r="MG4" s="152"/>
      <c r="MH4" s="152"/>
      <c r="MI4" s="152"/>
      <c r="MJ4" s="152"/>
      <c r="MK4" s="152"/>
      <c r="ML4" s="152"/>
      <c r="MM4" s="152"/>
      <c r="MN4" s="152"/>
      <c r="MO4" s="152"/>
      <c r="MP4" s="152"/>
      <c r="MQ4" s="152"/>
      <c r="MR4" s="152"/>
      <c r="MS4" s="152"/>
      <c r="MT4" s="152"/>
      <c r="MU4" s="152"/>
      <c r="MV4" s="152"/>
      <c r="MW4" s="152"/>
      <c r="MX4" s="152"/>
      <c r="MY4" s="152"/>
      <c r="MZ4" s="152"/>
      <c r="NA4" s="152"/>
      <c r="NB4" s="152"/>
      <c r="NC4" s="152"/>
      <c r="ND4" s="152"/>
      <c r="NE4" s="152"/>
      <c r="NF4" s="152"/>
      <c r="NG4" s="152"/>
      <c r="NH4" s="152"/>
      <c r="NI4" s="152"/>
      <c r="NJ4" s="152"/>
      <c r="NK4" s="152"/>
      <c r="NL4" s="152"/>
      <c r="NM4" s="152"/>
      <c r="NN4" s="152"/>
      <c r="NO4" s="152"/>
      <c r="NP4" s="152"/>
      <c r="NQ4" s="152"/>
      <c r="NR4" s="152"/>
      <c r="NS4" s="152"/>
      <c r="NT4" s="152"/>
      <c r="NU4" s="152"/>
      <c r="NV4" s="152"/>
      <c r="NW4" s="152"/>
      <c r="NX4" s="152"/>
      <c r="NY4" s="152"/>
      <c r="NZ4" s="152"/>
      <c r="OA4" s="152"/>
      <c r="OB4" s="152"/>
      <c r="OC4" s="152"/>
      <c r="OD4" s="152"/>
      <c r="OE4" s="152"/>
      <c r="OF4" s="152"/>
      <c r="OG4" s="152"/>
      <c r="OH4" s="152"/>
      <c r="OI4" s="152"/>
      <c r="OJ4" s="152"/>
      <c r="OK4" s="152"/>
      <c r="OL4" s="152"/>
    </row>
    <row r="5" spans="1:402" s="140" customFormat="1" ht="35" customHeight="1" x14ac:dyDescent="0.2">
      <c r="A5" s="282"/>
      <c r="B5" s="281"/>
      <c r="C5" s="167">
        <v>3</v>
      </c>
      <c r="D5" s="168" t="s">
        <v>4</v>
      </c>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52"/>
      <c r="DB5" s="153">
        <f t="shared" si="0"/>
        <v>0</v>
      </c>
      <c r="DC5" s="152"/>
      <c r="DD5" s="152"/>
      <c r="DE5" s="152"/>
      <c r="DF5" s="152"/>
      <c r="DG5" s="152"/>
      <c r="DH5" s="152"/>
      <c r="DI5" s="152"/>
      <c r="DJ5" s="152"/>
      <c r="DK5" s="152"/>
      <c r="DL5" s="152"/>
      <c r="DM5" s="152"/>
      <c r="DN5" s="152"/>
      <c r="DO5" s="152"/>
      <c r="DP5" s="152"/>
      <c r="DQ5" s="152"/>
      <c r="DR5" s="152"/>
      <c r="DS5" s="152"/>
      <c r="DT5" s="152"/>
      <c r="DU5" s="152"/>
      <c r="DV5" s="152"/>
      <c r="DW5" s="152"/>
      <c r="DX5" s="152"/>
      <c r="DY5" s="152"/>
      <c r="DZ5" s="152"/>
      <c r="EA5" s="152"/>
      <c r="EB5" s="152"/>
      <c r="EC5" s="152"/>
      <c r="ED5" s="152"/>
      <c r="EE5" s="152"/>
      <c r="EF5" s="152"/>
      <c r="EG5" s="152"/>
      <c r="EH5" s="152"/>
      <c r="EI5" s="152"/>
      <c r="EJ5" s="152"/>
      <c r="EK5" s="152"/>
      <c r="EL5" s="152"/>
      <c r="EM5" s="152"/>
      <c r="EN5" s="152"/>
      <c r="EO5" s="152"/>
      <c r="EP5" s="152"/>
      <c r="EQ5" s="152"/>
      <c r="ER5" s="152"/>
      <c r="ES5" s="152"/>
      <c r="ET5" s="152"/>
      <c r="EU5" s="152"/>
      <c r="EV5" s="152"/>
      <c r="EW5" s="152"/>
      <c r="EX5" s="152"/>
      <c r="EY5" s="152"/>
      <c r="EZ5" s="152"/>
      <c r="FA5" s="152"/>
      <c r="FB5" s="152"/>
      <c r="FC5" s="152"/>
      <c r="FD5" s="152"/>
      <c r="FE5" s="152"/>
      <c r="FF5" s="152"/>
      <c r="FG5" s="152"/>
      <c r="FH5" s="152"/>
      <c r="FI5" s="152"/>
      <c r="FJ5" s="152"/>
      <c r="FK5" s="152"/>
      <c r="FL5" s="152"/>
      <c r="FM5" s="152"/>
      <c r="FN5" s="152"/>
      <c r="FO5" s="152"/>
      <c r="FP5" s="152"/>
      <c r="FQ5" s="152"/>
      <c r="FR5" s="152"/>
      <c r="FS5" s="152"/>
      <c r="FT5" s="152"/>
      <c r="FU5" s="152"/>
      <c r="FV5" s="152"/>
      <c r="FW5" s="152"/>
      <c r="FX5" s="152"/>
      <c r="FY5" s="152"/>
      <c r="FZ5" s="152"/>
      <c r="GA5" s="152"/>
      <c r="GB5" s="152"/>
      <c r="GC5" s="152"/>
      <c r="GD5" s="152"/>
      <c r="GE5" s="152"/>
      <c r="GF5" s="152"/>
      <c r="GG5" s="152"/>
      <c r="GH5" s="152"/>
      <c r="GI5" s="152"/>
      <c r="GJ5" s="152"/>
      <c r="GK5" s="152"/>
      <c r="GL5" s="152"/>
      <c r="GM5" s="152"/>
      <c r="GN5" s="152"/>
      <c r="GO5" s="152"/>
      <c r="GP5" s="152"/>
      <c r="GQ5" s="152"/>
      <c r="GR5" s="152"/>
      <c r="GS5" s="152"/>
      <c r="GT5" s="152"/>
      <c r="GU5" s="152"/>
      <c r="GV5" s="152"/>
      <c r="GW5" s="152"/>
      <c r="GX5" s="152"/>
      <c r="GY5" s="152"/>
      <c r="GZ5" s="152"/>
      <c r="HA5" s="152"/>
      <c r="HB5" s="152"/>
      <c r="HC5" s="152"/>
      <c r="HD5" s="152"/>
      <c r="HE5" s="152"/>
      <c r="HF5" s="152"/>
      <c r="HG5" s="152"/>
      <c r="HH5" s="152"/>
      <c r="HI5" s="152"/>
      <c r="HJ5" s="152"/>
      <c r="HK5" s="152"/>
      <c r="HL5" s="152"/>
      <c r="HM5" s="152"/>
      <c r="HN5" s="152"/>
      <c r="HO5" s="152"/>
      <c r="HP5" s="152"/>
      <c r="HQ5" s="152"/>
      <c r="HR5" s="152"/>
      <c r="HS5" s="152"/>
      <c r="HT5" s="152"/>
      <c r="HU5" s="152"/>
      <c r="HV5" s="152"/>
      <c r="HW5" s="152"/>
      <c r="HX5" s="152"/>
      <c r="HY5" s="152"/>
      <c r="HZ5" s="152"/>
      <c r="IA5" s="152"/>
      <c r="IB5" s="152"/>
      <c r="IC5" s="152"/>
      <c r="ID5" s="152"/>
      <c r="IE5" s="152"/>
      <c r="IF5" s="152"/>
      <c r="IG5" s="152"/>
      <c r="IH5" s="152"/>
      <c r="II5" s="152"/>
      <c r="IJ5" s="152"/>
      <c r="IK5" s="152"/>
      <c r="IL5" s="152"/>
      <c r="IM5" s="152"/>
      <c r="IN5" s="152"/>
      <c r="IO5" s="152"/>
      <c r="IP5" s="152"/>
      <c r="IQ5" s="152"/>
      <c r="IR5" s="152"/>
      <c r="IS5" s="152"/>
      <c r="IT5" s="152"/>
      <c r="IU5" s="152"/>
      <c r="IV5" s="152"/>
      <c r="IW5" s="152"/>
      <c r="IX5" s="152"/>
      <c r="IY5" s="152"/>
      <c r="IZ5" s="152"/>
      <c r="JA5" s="152"/>
      <c r="JB5" s="152"/>
      <c r="JC5" s="152"/>
      <c r="JD5" s="152"/>
      <c r="JE5" s="152"/>
      <c r="JF5" s="152"/>
      <c r="JG5" s="152"/>
      <c r="JH5" s="152"/>
      <c r="JI5" s="152"/>
      <c r="JJ5" s="152"/>
      <c r="JK5" s="152"/>
      <c r="JL5" s="152"/>
      <c r="JM5" s="152"/>
      <c r="JN5" s="152"/>
      <c r="JO5" s="152"/>
      <c r="JP5" s="152"/>
      <c r="JQ5" s="152"/>
      <c r="JR5" s="152"/>
      <c r="JS5" s="152"/>
      <c r="JT5" s="152"/>
      <c r="JU5" s="152"/>
      <c r="JV5" s="152"/>
      <c r="JW5" s="152"/>
      <c r="JX5" s="152"/>
      <c r="JY5" s="152"/>
      <c r="JZ5" s="152"/>
      <c r="KA5" s="152"/>
      <c r="KB5" s="152"/>
      <c r="KC5" s="152"/>
      <c r="KD5" s="152"/>
      <c r="KE5" s="152"/>
      <c r="KF5" s="152"/>
      <c r="KG5" s="152"/>
      <c r="KH5" s="152"/>
      <c r="KI5" s="152"/>
      <c r="KJ5" s="152"/>
      <c r="KK5" s="152"/>
      <c r="KL5" s="152"/>
      <c r="KM5" s="152"/>
      <c r="KN5" s="152"/>
      <c r="KO5" s="152"/>
      <c r="KP5" s="152"/>
      <c r="KQ5" s="152"/>
      <c r="KR5" s="152"/>
      <c r="KS5" s="152"/>
      <c r="KT5" s="152"/>
      <c r="KU5" s="152"/>
      <c r="KV5" s="152"/>
      <c r="KW5" s="152"/>
      <c r="KX5" s="152"/>
      <c r="KY5" s="152"/>
      <c r="KZ5" s="152"/>
      <c r="LA5" s="152"/>
      <c r="LB5" s="152"/>
      <c r="LC5" s="152"/>
      <c r="LD5" s="152"/>
      <c r="LE5" s="152"/>
      <c r="LF5" s="152"/>
      <c r="LG5" s="152"/>
      <c r="LH5" s="152"/>
      <c r="LI5" s="152"/>
      <c r="LJ5" s="152"/>
      <c r="LK5" s="152"/>
      <c r="LL5" s="152"/>
      <c r="LM5" s="152"/>
      <c r="LN5" s="152"/>
      <c r="LO5" s="152"/>
      <c r="LP5" s="152"/>
      <c r="LQ5" s="152"/>
      <c r="LR5" s="152"/>
      <c r="LS5" s="152"/>
      <c r="LT5" s="152"/>
      <c r="LU5" s="152"/>
      <c r="LV5" s="152"/>
      <c r="LW5" s="152"/>
      <c r="LX5" s="152"/>
      <c r="LY5" s="152"/>
      <c r="LZ5" s="152"/>
      <c r="MA5" s="152"/>
      <c r="MB5" s="152"/>
      <c r="MC5" s="152"/>
      <c r="MD5" s="152"/>
      <c r="ME5" s="152"/>
      <c r="MF5" s="152"/>
      <c r="MG5" s="152"/>
      <c r="MH5" s="152"/>
      <c r="MI5" s="152"/>
      <c r="MJ5" s="152"/>
      <c r="MK5" s="152"/>
      <c r="ML5" s="152"/>
      <c r="MM5" s="152"/>
      <c r="MN5" s="152"/>
      <c r="MO5" s="152"/>
      <c r="MP5" s="152"/>
      <c r="MQ5" s="152"/>
      <c r="MR5" s="152"/>
      <c r="MS5" s="152"/>
      <c r="MT5" s="152"/>
      <c r="MU5" s="152"/>
      <c r="MV5" s="152"/>
      <c r="MW5" s="152"/>
      <c r="MX5" s="152"/>
      <c r="MY5" s="152"/>
      <c r="MZ5" s="152"/>
      <c r="NA5" s="152"/>
      <c r="NB5" s="152"/>
      <c r="NC5" s="152"/>
      <c r="ND5" s="152"/>
      <c r="NE5" s="152"/>
      <c r="NF5" s="152"/>
      <c r="NG5" s="152"/>
      <c r="NH5" s="152"/>
      <c r="NI5" s="152"/>
      <c r="NJ5" s="152"/>
      <c r="NK5" s="152"/>
      <c r="NL5" s="152"/>
      <c r="NM5" s="152"/>
      <c r="NN5" s="152"/>
      <c r="NO5" s="152"/>
      <c r="NP5" s="152"/>
      <c r="NQ5" s="152"/>
      <c r="NR5" s="152"/>
      <c r="NS5" s="152"/>
      <c r="NT5" s="152"/>
      <c r="NU5" s="152"/>
      <c r="NV5" s="152"/>
      <c r="NW5" s="152"/>
      <c r="NX5" s="152"/>
      <c r="NY5" s="152"/>
      <c r="NZ5" s="152"/>
      <c r="OA5" s="152"/>
      <c r="OB5" s="152"/>
      <c r="OC5" s="152"/>
      <c r="OD5" s="152"/>
      <c r="OE5" s="152"/>
      <c r="OF5" s="152"/>
      <c r="OG5" s="152"/>
      <c r="OH5" s="152"/>
      <c r="OI5" s="152"/>
      <c r="OJ5" s="152"/>
      <c r="OK5" s="152"/>
      <c r="OL5" s="152"/>
    </row>
    <row r="6" spans="1:402" s="140" customFormat="1" ht="35" customHeight="1" x14ac:dyDescent="0.2">
      <c r="A6" s="282"/>
      <c r="B6" s="281"/>
      <c r="C6" s="167">
        <v>4</v>
      </c>
      <c r="D6" s="168" t="s">
        <v>5</v>
      </c>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52"/>
      <c r="DB6" s="153">
        <f t="shared" si="0"/>
        <v>0</v>
      </c>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152"/>
      <c r="GA6" s="152"/>
      <c r="GB6" s="152"/>
      <c r="GC6" s="152"/>
      <c r="GD6" s="152"/>
      <c r="GE6" s="152"/>
      <c r="GF6" s="152"/>
      <c r="GG6" s="152"/>
      <c r="GH6" s="152"/>
      <c r="GI6" s="152"/>
      <c r="GJ6" s="152"/>
      <c r="GK6" s="152"/>
      <c r="GL6" s="152"/>
      <c r="GM6" s="152"/>
      <c r="GN6" s="152"/>
      <c r="GO6" s="152"/>
      <c r="GP6" s="152"/>
      <c r="GQ6" s="152"/>
      <c r="GR6" s="152"/>
      <c r="GS6" s="152"/>
      <c r="GT6" s="152"/>
      <c r="GU6" s="152"/>
      <c r="GV6" s="152"/>
      <c r="GW6" s="152"/>
      <c r="GX6" s="152"/>
      <c r="GY6" s="152"/>
      <c r="GZ6" s="152"/>
      <c r="HA6" s="152"/>
      <c r="HB6" s="152"/>
      <c r="HC6" s="152"/>
      <c r="HD6" s="152"/>
      <c r="HE6" s="152"/>
      <c r="HF6" s="152"/>
      <c r="HG6" s="152"/>
      <c r="HH6" s="152"/>
      <c r="HI6" s="152"/>
      <c r="HJ6" s="152"/>
      <c r="HK6" s="152"/>
      <c r="HL6" s="152"/>
      <c r="HM6" s="152"/>
      <c r="HN6" s="152"/>
      <c r="HO6" s="152"/>
      <c r="HP6" s="152"/>
      <c r="HQ6" s="152"/>
      <c r="HR6" s="152"/>
      <c r="HS6" s="152"/>
      <c r="HT6" s="152"/>
      <c r="HU6" s="152"/>
      <c r="HV6" s="152"/>
      <c r="HW6" s="152"/>
      <c r="HX6" s="152"/>
      <c r="HY6" s="152"/>
      <c r="HZ6" s="152"/>
      <c r="IA6" s="152"/>
      <c r="IB6" s="152"/>
      <c r="IC6" s="152"/>
      <c r="ID6" s="152"/>
      <c r="IE6" s="152"/>
      <c r="IF6" s="152"/>
      <c r="IG6" s="152"/>
      <c r="IH6" s="152"/>
      <c r="II6" s="152"/>
      <c r="IJ6" s="152"/>
      <c r="IK6" s="152"/>
      <c r="IL6" s="152"/>
      <c r="IM6" s="152"/>
      <c r="IN6" s="152"/>
      <c r="IO6" s="152"/>
      <c r="IP6" s="152"/>
      <c r="IQ6" s="152"/>
      <c r="IR6" s="152"/>
      <c r="IS6" s="152"/>
      <c r="IT6" s="152"/>
      <c r="IU6" s="152"/>
      <c r="IV6" s="152"/>
      <c r="IW6" s="152"/>
      <c r="IX6" s="152"/>
      <c r="IY6" s="152"/>
      <c r="IZ6" s="152"/>
      <c r="JA6" s="152"/>
      <c r="JB6" s="152"/>
      <c r="JC6" s="152"/>
      <c r="JD6" s="152"/>
      <c r="JE6" s="152"/>
      <c r="JF6" s="152"/>
      <c r="JG6" s="152"/>
      <c r="JH6" s="152"/>
      <c r="JI6" s="152"/>
      <c r="JJ6" s="152"/>
      <c r="JK6" s="152"/>
      <c r="JL6" s="152"/>
      <c r="JM6" s="152"/>
      <c r="JN6" s="152"/>
      <c r="JO6" s="152"/>
      <c r="JP6" s="152"/>
      <c r="JQ6" s="152"/>
      <c r="JR6" s="152"/>
      <c r="JS6" s="152"/>
      <c r="JT6" s="152"/>
      <c r="JU6" s="152"/>
      <c r="JV6" s="152"/>
      <c r="JW6" s="152"/>
      <c r="JX6" s="152"/>
      <c r="JY6" s="152"/>
      <c r="JZ6" s="152"/>
      <c r="KA6" s="152"/>
      <c r="KB6" s="152"/>
      <c r="KC6" s="152"/>
      <c r="KD6" s="152"/>
      <c r="KE6" s="152"/>
      <c r="KF6" s="152"/>
      <c r="KG6" s="152"/>
      <c r="KH6" s="152"/>
      <c r="KI6" s="152"/>
      <c r="KJ6" s="152"/>
      <c r="KK6" s="152"/>
      <c r="KL6" s="152"/>
      <c r="KM6" s="152"/>
      <c r="KN6" s="152"/>
      <c r="KO6" s="152"/>
      <c r="KP6" s="152"/>
      <c r="KQ6" s="152"/>
      <c r="KR6" s="152"/>
      <c r="KS6" s="152"/>
      <c r="KT6" s="152"/>
      <c r="KU6" s="152"/>
      <c r="KV6" s="152"/>
      <c r="KW6" s="152"/>
      <c r="KX6" s="152"/>
      <c r="KY6" s="152"/>
      <c r="KZ6" s="152"/>
      <c r="LA6" s="152"/>
      <c r="LB6" s="152"/>
      <c r="LC6" s="152"/>
      <c r="LD6" s="152"/>
      <c r="LE6" s="152"/>
      <c r="LF6" s="152"/>
      <c r="LG6" s="152"/>
      <c r="LH6" s="152"/>
      <c r="LI6" s="152"/>
      <c r="LJ6" s="152"/>
      <c r="LK6" s="152"/>
      <c r="LL6" s="152"/>
      <c r="LM6" s="152"/>
      <c r="LN6" s="152"/>
      <c r="LO6" s="152"/>
      <c r="LP6" s="152"/>
      <c r="LQ6" s="152"/>
      <c r="LR6" s="152"/>
      <c r="LS6" s="152"/>
      <c r="LT6" s="152"/>
      <c r="LU6" s="152"/>
      <c r="LV6" s="152"/>
      <c r="LW6" s="152"/>
      <c r="LX6" s="152"/>
      <c r="LY6" s="152"/>
      <c r="LZ6" s="152"/>
      <c r="MA6" s="152"/>
      <c r="MB6" s="152"/>
      <c r="MC6" s="152"/>
      <c r="MD6" s="152"/>
      <c r="ME6" s="152"/>
      <c r="MF6" s="152"/>
      <c r="MG6" s="152"/>
      <c r="MH6" s="152"/>
      <c r="MI6" s="152"/>
      <c r="MJ6" s="152"/>
      <c r="MK6" s="152"/>
      <c r="ML6" s="152"/>
      <c r="MM6" s="152"/>
      <c r="MN6" s="152"/>
      <c r="MO6" s="152"/>
      <c r="MP6" s="152"/>
      <c r="MQ6" s="152"/>
      <c r="MR6" s="152"/>
      <c r="MS6" s="152"/>
      <c r="MT6" s="152"/>
      <c r="MU6" s="152"/>
      <c r="MV6" s="152"/>
      <c r="MW6" s="152"/>
      <c r="MX6" s="152"/>
      <c r="MY6" s="152"/>
      <c r="MZ6" s="152"/>
      <c r="NA6" s="152"/>
      <c r="NB6" s="152"/>
      <c r="NC6" s="152"/>
      <c r="ND6" s="152"/>
      <c r="NE6" s="152"/>
      <c r="NF6" s="152"/>
      <c r="NG6" s="152"/>
      <c r="NH6" s="152"/>
      <c r="NI6" s="152"/>
      <c r="NJ6" s="152"/>
      <c r="NK6" s="152"/>
      <c r="NL6" s="152"/>
      <c r="NM6" s="152"/>
      <c r="NN6" s="152"/>
      <c r="NO6" s="152"/>
      <c r="NP6" s="152"/>
      <c r="NQ6" s="152"/>
      <c r="NR6" s="152"/>
      <c r="NS6" s="152"/>
      <c r="NT6" s="152"/>
      <c r="NU6" s="152"/>
      <c r="NV6" s="152"/>
      <c r="NW6" s="152"/>
      <c r="NX6" s="152"/>
      <c r="NY6" s="152"/>
      <c r="NZ6" s="152"/>
      <c r="OA6" s="152"/>
      <c r="OB6" s="152"/>
      <c r="OC6" s="152"/>
      <c r="OD6" s="152"/>
      <c r="OE6" s="152"/>
      <c r="OF6" s="152"/>
      <c r="OG6" s="152"/>
      <c r="OH6" s="152"/>
      <c r="OI6" s="152"/>
      <c r="OJ6" s="152"/>
      <c r="OK6" s="152"/>
      <c r="OL6" s="152"/>
    </row>
    <row r="7" spans="1:402" s="140" customFormat="1" ht="35" customHeight="1" x14ac:dyDescent="0.2">
      <c r="A7" s="282"/>
      <c r="B7" s="281"/>
      <c r="C7" s="167">
        <v>5</v>
      </c>
      <c r="D7" s="168" t="s">
        <v>6</v>
      </c>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52"/>
      <c r="DB7" s="153">
        <f t="shared" si="0"/>
        <v>0</v>
      </c>
      <c r="DC7" s="152"/>
      <c r="DD7" s="152"/>
      <c r="DE7" s="152"/>
      <c r="DF7" s="152"/>
      <c r="DG7" s="152"/>
      <c r="DH7" s="152"/>
      <c r="DI7" s="152"/>
      <c r="DJ7" s="152"/>
      <c r="DK7" s="152"/>
      <c r="DL7" s="152"/>
      <c r="DM7" s="152"/>
      <c r="DN7" s="152"/>
      <c r="DO7" s="152"/>
      <c r="DP7" s="152"/>
      <c r="DQ7" s="152"/>
      <c r="DR7" s="152"/>
      <c r="DS7" s="152"/>
      <c r="DT7" s="152"/>
      <c r="DU7" s="152"/>
      <c r="DV7" s="152"/>
      <c r="DW7" s="152"/>
      <c r="DX7" s="152"/>
      <c r="DY7" s="152"/>
      <c r="DZ7" s="152"/>
      <c r="EA7" s="152"/>
      <c r="EB7" s="152"/>
      <c r="EC7" s="152"/>
      <c r="ED7" s="152"/>
      <c r="EE7" s="152"/>
      <c r="EF7" s="152"/>
      <c r="EG7" s="152"/>
      <c r="EH7" s="152"/>
      <c r="EI7" s="152"/>
      <c r="EJ7" s="152"/>
      <c r="EK7" s="152"/>
      <c r="EL7" s="152"/>
      <c r="EM7" s="152"/>
      <c r="EN7" s="152"/>
      <c r="EO7" s="152"/>
      <c r="EP7" s="152"/>
      <c r="EQ7" s="152"/>
      <c r="ER7" s="152"/>
      <c r="ES7" s="152"/>
      <c r="ET7" s="152"/>
      <c r="EU7" s="152"/>
      <c r="EV7" s="152"/>
      <c r="EW7" s="152"/>
      <c r="EX7" s="152"/>
      <c r="EY7" s="152"/>
      <c r="EZ7" s="152"/>
      <c r="FA7" s="152"/>
      <c r="FB7" s="152"/>
      <c r="FC7" s="152"/>
      <c r="FD7" s="152"/>
      <c r="FE7" s="152"/>
      <c r="FF7" s="152"/>
      <c r="FG7" s="152"/>
      <c r="FH7" s="152"/>
      <c r="FI7" s="152"/>
      <c r="FJ7" s="152"/>
      <c r="FK7" s="152"/>
      <c r="FL7" s="152"/>
      <c r="FM7" s="152"/>
      <c r="FN7" s="152"/>
      <c r="FO7" s="152"/>
      <c r="FP7" s="152"/>
      <c r="FQ7" s="152"/>
      <c r="FR7" s="152"/>
      <c r="FS7" s="152"/>
      <c r="FT7" s="152"/>
      <c r="FU7" s="152"/>
      <c r="FV7" s="152"/>
      <c r="FW7" s="152"/>
      <c r="FX7" s="152"/>
      <c r="FY7" s="152"/>
      <c r="FZ7" s="152"/>
      <c r="GA7" s="152"/>
      <c r="GB7" s="152"/>
      <c r="GC7" s="152"/>
      <c r="GD7" s="152"/>
      <c r="GE7" s="152"/>
      <c r="GF7" s="152"/>
      <c r="GG7" s="152"/>
      <c r="GH7" s="152"/>
      <c r="GI7" s="152"/>
      <c r="GJ7" s="152"/>
      <c r="GK7" s="152"/>
      <c r="GL7" s="152"/>
      <c r="GM7" s="152"/>
      <c r="GN7" s="152"/>
      <c r="GO7" s="152"/>
      <c r="GP7" s="152"/>
      <c r="GQ7" s="152"/>
      <c r="GR7" s="152"/>
      <c r="GS7" s="152"/>
      <c r="GT7" s="152"/>
      <c r="GU7" s="152"/>
      <c r="GV7" s="152"/>
      <c r="GW7" s="152"/>
      <c r="GX7" s="152"/>
      <c r="GY7" s="152"/>
      <c r="GZ7" s="152"/>
      <c r="HA7" s="152"/>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c r="IR7" s="152"/>
      <c r="IS7" s="152"/>
      <c r="IT7" s="152"/>
      <c r="IU7" s="152"/>
      <c r="IV7" s="152"/>
      <c r="IW7" s="152"/>
      <c r="IX7" s="152"/>
      <c r="IY7" s="152"/>
      <c r="IZ7" s="152"/>
      <c r="JA7" s="152"/>
      <c r="JB7" s="152"/>
      <c r="JC7" s="152"/>
      <c r="JD7" s="152"/>
      <c r="JE7" s="152"/>
      <c r="JF7" s="152"/>
      <c r="JG7" s="152"/>
      <c r="JH7" s="152"/>
      <c r="JI7" s="152"/>
      <c r="JJ7" s="152"/>
      <c r="JK7" s="152"/>
      <c r="JL7" s="152"/>
      <c r="JM7" s="152"/>
      <c r="JN7" s="152"/>
      <c r="JO7" s="152"/>
      <c r="JP7" s="152"/>
      <c r="JQ7" s="152"/>
      <c r="JR7" s="152"/>
      <c r="JS7" s="152"/>
      <c r="JT7" s="152"/>
      <c r="JU7" s="152"/>
      <c r="JV7" s="152"/>
      <c r="JW7" s="152"/>
      <c r="JX7" s="152"/>
      <c r="JY7" s="152"/>
      <c r="JZ7" s="152"/>
      <c r="KA7" s="152"/>
      <c r="KB7" s="152"/>
      <c r="KC7" s="152"/>
      <c r="KD7" s="152"/>
      <c r="KE7" s="152"/>
      <c r="KF7" s="152"/>
      <c r="KG7" s="152"/>
      <c r="KH7" s="152"/>
      <c r="KI7" s="152"/>
      <c r="KJ7" s="152"/>
      <c r="KK7" s="152"/>
      <c r="KL7" s="152"/>
      <c r="KM7" s="152"/>
      <c r="KN7" s="152"/>
      <c r="KO7" s="152"/>
      <c r="KP7" s="152"/>
      <c r="KQ7" s="152"/>
      <c r="KR7" s="152"/>
      <c r="KS7" s="152"/>
      <c r="KT7" s="152"/>
      <c r="KU7" s="152"/>
      <c r="KV7" s="152"/>
      <c r="KW7" s="152"/>
      <c r="KX7" s="152"/>
      <c r="KY7" s="152"/>
      <c r="KZ7" s="152"/>
      <c r="LA7" s="152"/>
      <c r="LB7" s="152"/>
      <c r="LC7" s="152"/>
      <c r="LD7" s="152"/>
      <c r="LE7" s="152"/>
      <c r="LF7" s="152"/>
      <c r="LG7" s="152"/>
      <c r="LH7" s="152"/>
      <c r="LI7" s="152"/>
      <c r="LJ7" s="152"/>
      <c r="LK7" s="152"/>
      <c r="LL7" s="152"/>
      <c r="LM7" s="152"/>
      <c r="LN7" s="152"/>
      <c r="LO7" s="152"/>
      <c r="LP7" s="152"/>
      <c r="LQ7" s="152"/>
      <c r="LR7" s="152"/>
      <c r="LS7" s="152"/>
      <c r="LT7" s="152"/>
      <c r="LU7" s="152"/>
      <c r="LV7" s="152"/>
      <c r="LW7" s="152"/>
      <c r="LX7" s="152"/>
      <c r="LY7" s="152"/>
      <c r="LZ7" s="152"/>
      <c r="MA7" s="152"/>
      <c r="MB7" s="152"/>
      <c r="MC7" s="152"/>
      <c r="MD7" s="152"/>
      <c r="ME7" s="152"/>
      <c r="MF7" s="152"/>
      <c r="MG7" s="152"/>
      <c r="MH7" s="152"/>
      <c r="MI7" s="152"/>
      <c r="MJ7" s="152"/>
      <c r="MK7" s="152"/>
      <c r="ML7" s="152"/>
      <c r="MM7" s="152"/>
      <c r="MN7" s="152"/>
      <c r="MO7" s="152"/>
      <c r="MP7" s="152"/>
      <c r="MQ7" s="152"/>
      <c r="MR7" s="152"/>
      <c r="MS7" s="152"/>
      <c r="MT7" s="152"/>
      <c r="MU7" s="152"/>
      <c r="MV7" s="152"/>
      <c r="MW7" s="152"/>
      <c r="MX7" s="152"/>
      <c r="MY7" s="152"/>
      <c r="MZ7" s="152"/>
      <c r="NA7" s="152"/>
      <c r="NB7" s="152"/>
      <c r="NC7" s="152"/>
      <c r="ND7" s="152"/>
      <c r="NE7" s="152"/>
      <c r="NF7" s="152"/>
      <c r="NG7" s="152"/>
      <c r="NH7" s="152"/>
      <c r="NI7" s="152"/>
      <c r="NJ7" s="152"/>
      <c r="NK7" s="152"/>
      <c r="NL7" s="152"/>
      <c r="NM7" s="152"/>
      <c r="NN7" s="152"/>
      <c r="NO7" s="152"/>
      <c r="NP7" s="152"/>
      <c r="NQ7" s="152"/>
      <c r="NR7" s="152"/>
      <c r="NS7" s="152"/>
      <c r="NT7" s="152"/>
      <c r="NU7" s="152"/>
      <c r="NV7" s="152"/>
      <c r="NW7" s="152"/>
      <c r="NX7" s="152"/>
      <c r="NY7" s="152"/>
      <c r="NZ7" s="152"/>
      <c r="OA7" s="152"/>
      <c r="OB7" s="152"/>
      <c r="OC7" s="152"/>
      <c r="OD7" s="152"/>
      <c r="OE7" s="152"/>
      <c r="OF7" s="152"/>
      <c r="OG7" s="152"/>
      <c r="OH7" s="152"/>
      <c r="OI7" s="152"/>
      <c r="OJ7" s="152"/>
      <c r="OK7" s="152"/>
      <c r="OL7" s="152"/>
    </row>
    <row r="8" spans="1:402" s="140" customFormat="1" ht="35" customHeight="1" x14ac:dyDescent="0.2">
      <c r="A8" s="282"/>
      <c r="B8" s="281"/>
      <c r="C8" s="167">
        <v>6</v>
      </c>
      <c r="D8" s="168" t="s">
        <v>7</v>
      </c>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52"/>
      <c r="DB8" s="153">
        <f t="shared" si="0"/>
        <v>0</v>
      </c>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2"/>
      <c r="EG8" s="152"/>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2"/>
      <c r="FZ8" s="152"/>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2"/>
      <c r="HS8" s="152"/>
      <c r="HT8" s="152"/>
      <c r="HU8" s="152"/>
      <c r="HV8" s="152"/>
      <c r="HW8" s="152"/>
      <c r="HX8" s="152"/>
      <c r="HY8" s="152"/>
      <c r="HZ8" s="152"/>
      <c r="IA8" s="152"/>
      <c r="IB8" s="152"/>
      <c r="IC8" s="152"/>
      <c r="ID8" s="152"/>
      <c r="IE8" s="152"/>
      <c r="IF8" s="152"/>
      <c r="IG8" s="152"/>
      <c r="IH8" s="152"/>
      <c r="II8" s="152"/>
      <c r="IJ8" s="152"/>
      <c r="IK8" s="152"/>
      <c r="IL8" s="152"/>
      <c r="IM8" s="152"/>
      <c r="IN8" s="152"/>
      <c r="IO8" s="152"/>
      <c r="IP8" s="152"/>
      <c r="IQ8" s="152"/>
      <c r="IR8" s="152"/>
      <c r="IS8" s="152"/>
      <c r="IT8" s="152"/>
      <c r="IU8" s="152"/>
      <c r="IV8" s="152"/>
      <c r="IW8" s="152"/>
      <c r="IX8" s="152"/>
      <c r="IY8" s="152"/>
      <c r="IZ8" s="152"/>
      <c r="JA8" s="152"/>
      <c r="JB8" s="152"/>
      <c r="JC8" s="152"/>
      <c r="JD8" s="152"/>
      <c r="JE8" s="152"/>
      <c r="JF8" s="152"/>
      <c r="JG8" s="152"/>
      <c r="JH8" s="152"/>
      <c r="JI8" s="152"/>
      <c r="JJ8" s="152"/>
      <c r="JK8" s="152"/>
      <c r="JL8" s="152"/>
      <c r="JM8" s="152"/>
      <c r="JN8" s="152"/>
      <c r="JO8" s="152"/>
      <c r="JP8" s="152"/>
      <c r="JQ8" s="152"/>
      <c r="JR8" s="152"/>
      <c r="JS8" s="152"/>
      <c r="JT8" s="152"/>
      <c r="JU8" s="152"/>
      <c r="JV8" s="152"/>
      <c r="JW8" s="152"/>
      <c r="JX8" s="152"/>
      <c r="JY8" s="152"/>
      <c r="JZ8" s="152"/>
      <c r="KA8" s="152"/>
      <c r="KB8" s="152"/>
      <c r="KC8" s="152"/>
      <c r="KD8" s="152"/>
      <c r="KE8" s="152"/>
      <c r="KF8" s="152"/>
      <c r="KG8" s="152"/>
      <c r="KH8" s="152"/>
      <c r="KI8" s="152"/>
      <c r="KJ8" s="152"/>
      <c r="KK8" s="152"/>
      <c r="KL8" s="152"/>
      <c r="KM8" s="152"/>
      <c r="KN8" s="152"/>
      <c r="KO8" s="152"/>
      <c r="KP8" s="152"/>
      <c r="KQ8" s="152"/>
      <c r="KR8" s="152"/>
      <c r="KS8" s="152"/>
      <c r="KT8" s="152"/>
      <c r="KU8" s="152"/>
      <c r="KV8" s="152"/>
      <c r="KW8" s="152"/>
      <c r="KX8" s="152"/>
      <c r="KY8" s="152"/>
      <c r="KZ8" s="152"/>
      <c r="LA8" s="152"/>
      <c r="LB8" s="152"/>
      <c r="LC8" s="152"/>
      <c r="LD8" s="152"/>
      <c r="LE8" s="152"/>
      <c r="LF8" s="152"/>
      <c r="LG8" s="152"/>
      <c r="LH8" s="152"/>
      <c r="LI8" s="152"/>
      <c r="LJ8" s="152"/>
      <c r="LK8" s="152"/>
      <c r="LL8" s="152"/>
      <c r="LM8" s="152"/>
      <c r="LN8" s="152"/>
      <c r="LO8" s="152"/>
      <c r="LP8" s="152"/>
      <c r="LQ8" s="152"/>
      <c r="LR8" s="152"/>
      <c r="LS8" s="152"/>
      <c r="LT8" s="152"/>
      <c r="LU8" s="152"/>
      <c r="LV8" s="152"/>
      <c r="LW8" s="152"/>
      <c r="LX8" s="152"/>
      <c r="LY8" s="152"/>
      <c r="LZ8" s="152"/>
      <c r="MA8" s="152"/>
      <c r="MB8" s="152"/>
      <c r="MC8" s="152"/>
      <c r="MD8" s="152"/>
      <c r="ME8" s="152"/>
      <c r="MF8" s="152"/>
      <c r="MG8" s="152"/>
      <c r="MH8" s="152"/>
      <c r="MI8" s="152"/>
      <c r="MJ8" s="152"/>
      <c r="MK8" s="152"/>
      <c r="ML8" s="152"/>
      <c r="MM8" s="152"/>
      <c r="MN8" s="152"/>
      <c r="MO8" s="152"/>
      <c r="MP8" s="152"/>
      <c r="MQ8" s="152"/>
      <c r="MR8" s="152"/>
      <c r="MS8" s="152"/>
      <c r="MT8" s="152"/>
      <c r="MU8" s="152"/>
      <c r="MV8" s="152"/>
      <c r="MW8" s="152"/>
      <c r="MX8" s="152"/>
      <c r="MY8" s="152"/>
      <c r="MZ8" s="152"/>
      <c r="NA8" s="152"/>
      <c r="NB8" s="152"/>
      <c r="NC8" s="152"/>
      <c r="ND8" s="152"/>
      <c r="NE8" s="152"/>
      <c r="NF8" s="152"/>
      <c r="NG8" s="152"/>
      <c r="NH8" s="152"/>
      <c r="NI8" s="152"/>
      <c r="NJ8" s="152"/>
      <c r="NK8" s="152"/>
      <c r="NL8" s="152"/>
      <c r="NM8" s="152"/>
      <c r="NN8" s="152"/>
      <c r="NO8" s="152"/>
      <c r="NP8" s="152"/>
      <c r="NQ8" s="152"/>
      <c r="NR8" s="152"/>
      <c r="NS8" s="152"/>
      <c r="NT8" s="152"/>
      <c r="NU8" s="152"/>
      <c r="NV8" s="152"/>
      <c r="NW8" s="152"/>
      <c r="NX8" s="152"/>
      <c r="NY8" s="152"/>
      <c r="NZ8" s="152"/>
      <c r="OA8" s="152"/>
      <c r="OB8" s="152"/>
      <c r="OC8" s="152"/>
      <c r="OD8" s="152"/>
      <c r="OE8" s="152"/>
      <c r="OF8" s="152"/>
      <c r="OG8" s="152"/>
      <c r="OH8" s="152"/>
      <c r="OI8" s="152"/>
      <c r="OJ8" s="152"/>
      <c r="OK8" s="152"/>
      <c r="OL8" s="152"/>
    </row>
    <row r="9" spans="1:402" s="140" customFormat="1" ht="35" customHeight="1" x14ac:dyDescent="0.2">
      <c r="A9" s="282"/>
      <c r="B9" s="281"/>
      <c r="C9" s="167">
        <v>7</v>
      </c>
      <c r="D9" s="168" t="s">
        <v>8</v>
      </c>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52"/>
      <c r="DB9" s="153">
        <f t="shared" si="0"/>
        <v>0</v>
      </c>
      <c r="DC9" s="152"/>
      <c r="DD9" s="152"/>
      <c r="DE9" s="152"/>
      <c r="DF9" s="152"/>
      <c r="DG9" s="152"/>
      <c r="DH9" s="152"/>
      <c r="DI9" s="152"/>
      <c r="DJ9" s="152"/>
      <c r="DK9" s="152"/>
      <c r="DL9" s="152"/>
      <c r="DM9" s="152"/>
      <c r="DN9" s="152"/>
      <c r="DO9" s="152"/>
      <c r="DP9" s="152"/>
      <c r="DQ9" s="152"/>
      <c r="DR9" s="152"/>
      <c r="DS9" s="152"/>
      <c r="DT9" s="152"/>
      <c r="DU9" s="152"/>
      <c r="DV9" s="152"/>
      <c r="DW9" s="152"/>
      <c r="DX9" s="152"/>
      <c r="DY9" s="152"/>
      <c r="DZ9" s="152"/>
      <c r="EA9" s="152"/>
      <c r="EB9" s="152"/>
      <c r="EC9" s="152"/>
      <c r="ED9" s="152"/>
      <c r="EE9" s="152"/>
      <c r="EF9" s="152"/>
      <c r="EG9" s="152"/>
      <c r="EH9" s="152"/>
      <c r="EI9" s="152"/>
      <c r="EJ9" s="152"/>
      <c r="EK9" s="152"/>
      <c r="EL9" s="152"/>
      <c r="EM9" s="152"/>
      <c r="EN9" s="152"/>
      <c r="EO9" s="152"/>
      <c r="EP9" s="152"/>
      <c r="EQ9" s="152"/>
      <c r="ER9" s="152"/>
      <c r="ES9" s="152"/>
      <c r="ET9" s="152"/>
      <c r="EU9" s="152"/>
      <c r="EV9" s="152"/>
      <c r="EW9" s="152"/>
      <c r="EX9" s="152"/>
      <c r="EY9" s="152"/>
      <c r="EZ9" s="152"/>
      <c r="FA9" s="152"/>
      <c r="FB9" s="152"/>
      <c r="FC9" s="152"/>
      <c r="FD9" s="152"/>
      <c r="FE9" s="152"/>
      <c r="FF9" s="152"/>
      <c r="FG9" s="152"/>
      <c r="FH9" s="152"/>
      <c r="FI9" s="152"/>
      <c r="FJ9" s="152"/>
      <c r="FK9" s="152"/>
      <c r="FL9" s="152"/>
      <c r="FM9" s="152"/>
      <c r="FN9" s="152"/>
      <c r="FO9" s="152"/>
      <c r="FP9" s="152"/>
      <c r="FQ9" s="152"/>
      <c r="FR9" s="152"/>
      <c r="FS9" s="152"/>
      <c r="FT9" s="152"/>
      <c r="FU9" s="152"/>
      <c r="FV9" s="152"/>
      <c r="FW9" s="152"/>
      <c r="FX9" s="152"/>
      <c r="FY9" s="152"/>
      <c r="FZ9" s="152"/>
      <c r="GA9" s="152"/>
      <c r="GB9" s="152"/>
      <c r="GC9" s="152"/>
      <c r="GD9" s="152"/>
      <c r="GE9" s="152"/>
      <c r="GF9" s="152"/>
      <c r="GG9" s="152"/>
      <c r="GH9" s="152"/>
      <c r="GI9" s="152"/>
      <c r="GJ9" s="152"/>
      <c r="GK9" s="152"/>
      <c r="GL9" s="152"/>
      <c r="GM9" s="152"/>
      <c r="GN9" s="152"/>
      <c r="GO9" s="152"/>
      <c r="GP9" s="152"/>
      <c r="GQ9" s="152"/>
      <c r="GR9" s="152"/>
      <c r="GS9" s="152"/>
      <c r="GT9" s="152"/>
      <c r="GU9" s="152"/>
      <c r="GV9" s="152"/>
      <c r="GW9" s="152"/>
      <c r="GX9" s="152"/>
      <c r="GY9" s="152"/>
      <c r="GZ9" s="152"/>
      <c r="HA9" s="152"/>
      <c r="HB9" s="152"/>
      <c r="HC9" s="152"/>
      <c r="HD9" s="152"/>
      <c r="HE9" s="152"/>
      <c r="HF9" s="152"/>
      <c r="HG9" s="152"/>
      <c r="HH9" s="152"/>
      <c r="HI9" s="152"/>
      <c r="HJ9" s="152"/>
      <c r="HK9" s="152"/>
      <c r="HL9" s="152"/>
      <c r="HM9" s="152"/>
      <c r="HN9" s="152"/>
      <c r="HO9" s="152"/>
      <c r="HP9" s="152"/>
      <c r="HQ9" s="152"/>
      <c r="HR9" s="152"/>
      <c r="HS9" s="152"/>
      <c r="HT9" s="152"/>
      <c r="HU9" s="152"/>
      <c r="HV9" s="152"/>
      <c r="HW9" s="152"/>
      <c r="HX9" s="152"/>
      <c r="HY9" s="152"/>
      <c r="HZ9" s="152"/>
      <c r="IA9" s="152"/>
      <c r="IB9" s="152"/>
      <c r="IC9" s="152"/>
      <c r="ID9" s="152"/>
      <c r="IE9" s="152"/>
      <c r="IF9" s="152"/>
      <c r="IG9" s="152"/>
      <c r="IH9" s="152"/>
      <c r="II9" s="152"/>
      <c r="IJ9" s="152"/>
      <c r="IK9" s="152"/>
      <c r="IL9" s="152"/>
      <c r="IM9" s="152"/>
      <c r="IN9" s="152"/>
      <c r="IO9" s="152"/>
      <c r="IP9" s="152"/>
      <c r="IQ9" s="152"/>
      <c r="IR9" s="152"/>
      <c r="IS9" s="152"/>
      <c r="IT9" s="152"/>
      <c r="IU9" s="152"/>
      <c r="IV9" s="152"/>
      <c r="IW9" s="152"/>
      <c r="IX9" s="152"/>
      <c r="IY9" s="152"/>
      <c r="IZ9" s="152"/>
      <c r="JA9" s="152"/>
      <c r="JB9" s="152"/>
      <c r="JC9" s="152"/>
      <c r="JD9" s="152"/>
      <c r="JE9" s="152"/>
      <c r="JF9" s="152"/>
      <c r="JG9" s="152"/>
      <c r="JH9" s="152"/>
      <c r="JI9" s="152"/>
      <c r="JJ9" s="152"/>
      <c r="JK9" s="152"/>
      <c r="JL9" s="152"/>
      <c r="JM9" s="152"/>
      <c r="JN9" s="152"/>
      <c r="JO9" s="152"/>
      <c r="JP9" s="152"/>
      <c r="JQ9" s="152"/>
      <c r="JR9" s="152"/>
      <c r="JS9" s="152"/>
      <c r="JT9" s="152"/>
      <c r="JU9" s="152"/>
      <c r="JV9" s="152"/>
      <c r="JW9" s="152"/>
      <c r="JX9" s="152"/>
      <c r="JY9" s="152"/>
      <c r="JZ9" s="152"/>
      <c r="KA9" s="152"/>
      <c r="KB9" s="152"/>
      <c r="KC9" s="152"/>
      <c r="KD9" s="152"/>
      <c r="KE9" s="152"/>
      <c r="KF9" s="152"/>
      <c r="KG9" s="152"/>
      <c r="KH9" s="152"/>
      <c r="KI9" s="152"/>
      <c r="KJ9" s="152"/>
      <c r="KK9" s="152"/>
      <c r="KL9" s="152"/>
      <c r="KM9" s="152"/>
      <c r="KN9" s="152"/>
      <c r="KO9" s="152"/>
      <c r="KP9" s="152"/>
      <c r="KQ9" s="152"/>
      <c r="KR9" s="152"/>
      <c r="KS9" s="152"/>
      <c r="KT9" s="152"/>
      <c r="KU9" s="152"/>
      <c r="KV9" s="152"/>
      <c r="KW9" s="152"/>
      <c r="KX9" s="152"/>
      <c r="KY9" s="152"/>
      <c r="KZ9" s="152"/>
      <c r="LA9" s="152"/>
      <c r="LB9" s="152"/>
      <c r="LC9" s="152"/>
      <c r="LD9" s="152"/>
      <c r="LE9" s="152"/>
      <c r="LF9" s="152"/>
      <c r="LG9" s="152"/>
      <c r="LH9" s="152"/>
      <c r="LI9" s="152"/>
      <c r="LJ9" s="152"/>
      <c r="LK9" s="152"/>
      <c r="LL9" s="152"/>
      <c r="LM9" s="152"/>
      <c r="LN9" s="152"/>
      <c r="LO9" s="152"/>
      <c r="LP9" s="152"/>
      <c r="LQ9" s="152"/>
      <c r="LR9" s="152"/>
      <c r="LS9" s="152"/>
      <c r="LT9" s="152"/>
      <c r="LU9" s="152"/>
      <c r="LV9" s="152"/>
      <c r="LW9" s="152"/>
      <c r="LX9" s="152"/>
      <c r="LY9" s="152"/>
      <c r="LZ9" s="152"/>
      <c r="MA9" s="152"/>
      <c r="MB9" s="152"/>
      <c r="MC9" s="152"/>
      <c r="MD9" s="152"/>
      <c r="ME9" s="152"/>
      <c r="MF9" s="152"/>
      <c r="MG9" s="152"/>
      <c r="MH9" s="152"/>
      <c r="MI9" s="152"/>
      <c r="MJ9" s="152"/>
      <c r="MK9" s="152"/>
      <c r="ML9" s="152"/>
      <c r="MM9" s="152"/>
      <c r="MN9" s="152"/>
      <c r="MO9" s="152"/>
      <c r="MP9" s="152"/>
      <c r="MQ9" s="152"/>
      <c r="MR9" s="152"/>
      <c r="MS9" s="152"/>
      <c r="MT9" s="152"/>
      <c r="MU9" s="152"/>
      <c r="MV9" s="152"/>
      <c r="MW9" s="152"/>
      <c r="MX9" s="152"/>
      <c r="MY9" s="152"/>
      <c r="MZ9" s="152"/>
      <c r="NA9" s="152"/>
      <c r="NB9" s="152"/>
      <c r="NC9" s="152"/>
      <c r="ND9" s="152"/>
      <c r="NE9" s="152"/>
      <c r="NF9" s="152"/>
      <c r="NG9" s="152"/>
      <c r="NH9" s="152"/>
      <c r="NI9" s="152"/>
      <c r="NJ9" s="152"/>
      <c r="NK9" s="152"/>
      <c r="NL9" s="152"/>
      <c r="NM9" s="152"/>
      <c r="NN9" s="152"/>
      <c r="NO9" s="152"/>
      <c r="NP9" s="152"/>
      <c r="NQ9" s="152"/>
      <c r="NR9" s="152"/>
      <c r="NS9" s="152"/>
      <c r="NT9" s="152"/>
      <c r="NU9" s="152"/>
      <c r="NV9" s="152"/>
      <c r="NW9" s="152"/>
      <c r="NX9" s="152"/>
      <c r="NY9" s="152"/>
      <c r="NZ9" s="152"/>
      <c r="OA9" s="152"/>
      <c r="OB9" s="152"/>
      <c r="OC9" s="152"/>
      <c r="OD9" s="152"/>
      <c r="OE9" s="152"/>
      <c r="OF9" s="152"/>
      <c r="OG9" s="152"/>
      <c r="OH9" s="152"/>
      <c r="OI9" s="152"/>
      <c r="OJ9" s="152"/>
      <c r="OK9" s="152"/>
      <c r="OL9" s="152"/>
    </row>
    <row r="10" spans="1:402" s="140" customFormat="1" ht="35" customHeight="1" x14ac:dyDescent="0.2">
      <c r="A10" s="282"/>
      <c r="B10" s="281"/>
      <c r="C10" s="167">
        <v>8</v>
      </c>
      <c r="D10" s="168" t="s">
        <v>342</v>
      </c>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c r="CY10" s="144"/>
      <c r="CZ10" s="144"/>
      <c r="DA10" s="152"/>
      <c r="DB10" s="153">
        <f t="shared" si="0"/>
        <v>0</v>
      </c>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2"/>
      <c r="EG10" s="152"/>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2"/>
      <c r="FZ10" s="152"/>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2"/>
      <c r="HS10" s="152"/>
      <c r="HT10" s="152"/>
      <c r="HU10" s="152"/>
      <c r="HV10" s="152"/>
      <c r="HW10" s="152"/>
      <c r="HX10" s="152"/>
      <c r="HY10" s="152"/>
      <c r="HZ10" s="152"/>
      <c r="IA10" s="152"/>
      <c r="IB10" s="152"/>
      <c r="IC10" s="152"/>
      <c r="ID10" s="152"/>
      <c r="IE10" s="152"/>
      <c r="IF10" s="152"/>
      <c r="IG10" s="152"/>
      <c r="IH10" s="152"/>
      <c r="II10" s="152"/>
      <c r="IJ10" s="152"/>
      <c r="IK10" s="152"/>
      <c r="IL10" s="152"/>
      <c r="IM10" s="152"/>
      <c r="IN10" s="152"/>
      <c r="IO10" s="152"/>
      <c r="IP10" s="152"/>
      <c r="IQ10" s="152"/>
      <c r="IR10" s="152"/>
      <c r="IS10" s="152"/>
      <c r="IT10" s="152"/>
      <c r="IU10" s="152"/>
      <c r="IV10" s="152"/>
      <c r="IW10" s="152"/>
      <c r="IX10" s="152"/>
      <c r="IY10" s="152"/>
      <c r="IZ10" s="152"/>
      <c r="JA10" s="152"/>
      <c r="JB10" s="152"/>
      <c r="JC10" s="152"/>
      <c r="JD10" s="152"/>
      <c r="JE10" s="152"/>
      <c r="JF10" s="152"/>
      <c r="JG10" s="152"/>
      <c r="JH10" s="152"/>
      <c r="JI10" s="152"/>
      <c r="JJ10" s="152"/>
      <c r="JK10" s="152"/>
      <c r="JL10" s="152"/>
      <c r="JM10" s="152"/>
      <c r="JN10" s="152"/>
      <c r="JO10" s="152"/>
      <c r="JP10" s="152"/>
      <c r="JQ10" s="152"/>
      <c r="JR10" s="152"/>
      <c r="JS10" s="152"/>
      <c r="JT10" s="152"/>
      <c r="JU10" s="152"/>
      <c r="JV10" s="152"/>
      <c r="JW10" s="152"/>
      <c r="JX10" s="152"/>
      <c r="JY10" s="152"/>
      <c r="JZ10" s="152"/>
      <c r="KA10" s="152"/>
      <c r="KB10" s="152"/>
      <c r="KC10" s="152"/>
      <c r="KD10" s="152"/>
      <c r="KE10" s="152"/>
      <c r="KF10" s="152"/>
      <c r="KG10" s="152"/>
      <c r="KH10" s="152"/>
      <c r="KI10" s="152"/>
      <c r="KJ10" s="152"/>
      <c r="KK10" s="152"/>
      <c r="KL10" s="152"/>
      <c r="KM10" s="152"/>
      <c r="KN10" s="152"/>
      <c r="KO10" s="152"/>
      <c r="KP10" s="152"/>
      <c r="KQ10" s="152"/>
      <c r="KR10" s="152"/>
      <c r="KS10" s="152"/>
      <c r="KT10" s="152"/>
      <c r="KU10" s="152"/>
      <c r="KV10" s="152"/>
      <c r="KW10" s="152"/>
      <c r="KX10" s="152"/>
      <c r="KY10" s="152"/>
      <c r="KZ10" s="152"/>
      <c r="LA10" s="152"/>
      <c r="LB10" s="152"/>
      <c r="LC10" s="152"/>
      <c r="LD10" s="152"/>
      <c r="LE10" s="152"/>
      <c r="LF10" s="152"/>
      <c r="LG10" s="152"/>
      <c r="LH10" s="152"/>
      <c r="LI10" s="152"/>
      <c r="LJ10" s="152"/>
      <c r="LK10" s="152"/>
      <c r="LL10" s="152"/>
      <c r="LM10" s="152"/>
      <c r="LN10" s="152"/>
      <c r="LO10" s="152"/>
      <c r="LP10" s="152"/>
      <c r="LQ10" s="152"/>
      <c r="LR10" s="152"/>
      <c r="LS10" s="152"/>
      <c r="LT10" s="152"/>
      <c r="LU10" s="152"/>
      <c r="LV10" s="152"/>
      <c r="LW10" s="152"/>
      <c r="LX10" s="152"/>
      <c r="LY10" s="152"/>
      <c r="LZ10" s="152"/>
      <c r="MA10" s="152"/>
      <c r="MB10" s="152"/>
      <c r="MC10" s="152"/>
      <c r="MD10" s="152"/>
      <c r="ME10" s="152"/>
      <c r="MF10" s="152"/>
      <c r="MG10" s="152"/>
      <c r="MH10" s="152"/>
      <c r="MI10" s="152"/>
      <c r="MJ10" s="152"/>
      <c r="MK10" s="152"/>
      <c r="ML10" s="152"/>
      <c r="MM10" s="152"/>
      <c r="MN10" s="152"/>
      <c r="MO10" s="152"/>
      <c r="MP10" s="152"/>
      <c r="MQ10" s="152"/>
      <c r="MR10" s="152"/>
      <c r="MS10" s="152"/>
      <c r="MT10" s="152"/>
      <c r="MU10" s="152"/>
      <c r="MV10" s="152"/>
      <c r="MW10" s="152"/>
      <c r="MX10" s="152"/>
      <c r="MY10" s="152"/>
      <c r="MZ10" s="152"/>
      <c r="NA10" s="152"/>
      <c r="NB10" s="152"/>
      <c r="NC10" s="152"/>
      <c r="ND10" s="152"/>
      <c r="NE10" s="152"/>
      <c r="NF10" s="152"/>
      <c r="NG10" s="152"/>
      <c r="NH10" s="152"/>
      <c r="NI10" s="152"/>
      <c r="NJ10" s="152"/>
      <c r="NK10" s="152"/>
      <c r="NL10" s="152"/>
      <c r="NM10" s="152"/>
      <c r="NN10" s="152"/>
      <c r="NO10" s="152"/>
      <c r="NP10" s="152"/>
      <c r="NQ10" s="152"/>
      <c r="NR10" s="152"/>
      <c r="NS10" s="152"/>
      <c r="NT10" s="152"/>
      <c r="NU10" s="152"/>
      <c r="NV10" s="152"/>
      <c r="NW10" s="152"/>
      <c r="NX10" s="152"/>
      <c r="NY10" s="152"/>
      <c r="NZ10" s="152"/>
      <c r="OA10" s="152"/>
      <c r="OB10" s="152"/>
      <c r="OC10" s="152"/>
      <c r="OD10" s="152"/>
      <c r="OE10" s="152"/>
      <c r="OF10" s="152"/>
      <c r="OG10" s="152"/>
      <c r="OH10" s="152"/>
      <c r="OI10" s="152"/>
      <c r="OJ10" s="152"/>
      <c r="OK10" s="152"/>
      <c r="OL10" s="152"/>
    </row>
    <row r="11" spans="1:402" s="140" customFormat="1" ht="35" customHeight="1" x14ac:dyDescent="0.2">
      <c r="A11" s="282"/>
      <c r="B11" s="281"/>
      <c r="C11" s="167">
        <v>9</v>
      </c>
      <c r="D11" s="168" t="s">
        <v>10</v>
      </c>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52"/>
      <c r="DB11" s="153">
        <f t="shared" si="0"/>
        <v>0</v>
      </c>
      <c r="DC11" s="152"/>
      <c r="DD11" s="152"/>
      <c r="DE11" s="152"/>
      <c r="DF11" s="152"/>
      <c r="DG11" s="152"/>
      <c r="DH11" s="152"/>
      <c r="DI11" s="152"/>
      <c r="DJ11" s="152"/>
      <c r="DK11" s="152"/>
      <c r="DL11" s="152"/>
      <c r="DM11" s="152"/>
      <c r="DN11" s="152"/>
      <c r="DO11" s="152"/>
      <c r="DP11" s="152"/>
      <c r="DQ11" s="152"/>
      <c r="DR11" s="152"/>
      <c r="DS11" s="152"/>
      <c r="DT11" s="152"/>
      <c r="DU11" s="152"/>
      <c r="DV11" s="152"/>
      <c r="DW11" s="152"/>
      <c r="DX11" s="152"/>
      <c r="DY11" s="152"/>
      <c r="DZ11" s="152"/>
      <c r="EA11" s="152"/>
      <c r="EB11" s="152"/>
      <c r="EC11" s="152"/>
      <c r="ED11" s="152"/>
      <c r="EE11" s="152"/>
      <c r="EF11" s="152"/>
      <c r="EG11" s="152"/>
      <c r="EH11" s="152"/>
      <c r="EI11" s="152"/>
      <c r="EJ11" s="152"/>
      <c r="EK11" s="152"/>
      <c r="EL11" s="152"/>
      <c r="EM11" s="152"/>
      <c r="EN11" s="152"/>
      <c r="EO11" s="152"/>
      <c r="EP11" s="152"/>
      <c r="EQ11" s="152"/>
      <c r="ER11" s="152"/>
      <c r="ES11" s="152"/>
      <c r="ET11" s="152"/>
      <c r="EU11" s="152"/>
      <c r="EV11" s="152"/>
      <c r="EW11" s="152"/>
      <c r="EX11" s="152"/>
      <c r="EY11" s="152"/>
      <c r="EZ11" s="152"/>
      <c r="FA11" s="152"/>
      <c r="FB11" s="152"/>
      <c r="FC11" s="152"/>
      <c r="FD11" s="152"/>
      <c r="FE11" s="152"/>
      <c r="FF11" s="152"/>
      <c r="FG11" s="152"/>
      <c r="FH11" s="152"/>
      <c r="FI11" s="152"/>
      <c r="FJ11" s="152"/>
      <c r="FK11" s="152"/>
      <c r="FL11" s="152"/>
      <c r="FM11" s="152"/>
      <c r="FN11" s="152"/>
      <c r="FO11" s="152"/>
      <c r="FP11" s="152"/>
      <c r="FQ11" s="152"/>
      <c r="FR11" s="152"/>
      <c r="FS11" s="152"/>
      <c r="FT11" s="152"/>
      <c r="FU11" s="152"/>
      <c r="FV11" s="152"/>
      <c r="FW11" s="152"/>
      <c r="FX11" s="152"/>
      <c r="FY11" s="152"/>
      <c r="FZ11" s="152"/>
      <c r="GA11" s="152"/>
      <c r="GB11" s="152"/>
      <c r="GC11" s="152"/>
      <c r="GD11" s="152"/>
      <c r="GE11" s="152"/>
      <c r="GF11" s="152"/>
      <c r="GG11" s="152"/>
      <c r="GH11" s="152"/>
      <c r="GI11" s="152"/>
      <c r="GJ11" s="152"/>
      <c r="GK11" s="152"/>
      <c r="GL11" s="152"/>
      <c r="GM11" s="152"/>
      <c r="GN11" s="152"/>
      <c r="GO11" s="152"/>
      <c r="GP11" s="152"/>
      <c r="GQ11" s="152"/>
      <c r="GR11" s="152"/>
      <c r="GS11" s="152"/>
      <c r="GT11" s="152"/>
      <c r="GU11" s="152"/>
      <c r="GV11" s="152"/>
      <c r="GW11" s="152"/>
      <c r="GX11" s="152"/>
      <c r="GY11" s="152"/>
      <c r="GZ11" s="152"/>
      <c r="HA11" s="152"/>
      <c r="HB11" s="152"/>
      <c r="HC11" s="152"/>
      <c r="HD11" s="152"/>
      <c r="HE11" s="152"/>
      <c r="HF11" s="152"/>
      <c r="HG11" s="152"/>
      <c r="HH11" s="152"/>
      <c r="HI11" s="152"/>
      <c r="HJ11" s="152"/>
      <c r="HK11" s="152"/>
      <c r="HL11" s="152"/>
      <c r="HM11" s="152"/>
      <c r="HN11" s="152"/>
      <c r="HO11" s="152"/>
      <c r="HP11" s="152"/>
      <c r="HQ11" s="152"/>
      <c r="HR11" s="152"/>
      <c r="HS11" s="152"/>
      <c r="HT11" s="152"/>
      <c r="HU11" s="152"/>
      <c r="HV11" s="152"/>
      <c r="HW11" s="152"/>
      <c r="HX11" s="152"/>
      <c r="HY11" s="152"/>
      <c r="HZ11" s="152"/>
      <c r="IA11" s="152"/>
      <c r="IB11" s="152"/>
      <c r="IC11" s="152"/>
      <c r="ID11" s="152"/>
      <c r="IE11" s="152"/>
      <c r="IF11" s="152"/>
      <c r="IG11" s="152"/>
      <c r="IH11" s="152"/>
      <c r="II11" s="152"/>
      <c r="IJ11" s="152"/>
      <c r="IK11" s="152"/>
      <c r="IL11" s="152"/>
      <c r="IM11" s="152"/>
      <c r="IN11" s="152"/>
      <c r="IO11" s="152"/>
      <c r="IP11" s="152"/>
      <c r="IQ11" s="152"/>
      <c r="IR11" s="152"/>
      <c r="IS11" s="152"/>
      <c r="IT11" s="152"/>
      <c r="IU11" s="152"/>
      <c r="IV11" s="152"/>
      <c r="IW11" s="152"/>
      <c r="IX11" s="152"/>
      <c r="IY11" s="152"/>
      <c r="IZ11" s="152"/>
      <c r="JA11" s="152"/>
      <c r="JB11" s="152"/>
      <c r="JC11" s="152"/>
      <c r="JD11" s="152"/>
      <c r="JE11" s="152"/>
      <c r="JF11" s="152"/>
      <c r="JG11" s="152"/>
      <c r="JH11" s="152"/>
      <c r="JI11" s="152"/>
      <c r="JJ11" s="152"/>
      <c r="JK11" s="152"/>
      <c r="JL11" s="152"/>
      <c r="JM11" s="152"/>
      <c r="JN11" s="152"/>
      <c r="JO11" s="152"/>
      <c r="JP11" s="152"/>
      <c r="JQ11" s="152"/>
      <c r="JR11" s="152"/>
      <c r="JS11" s="152"/>
      <c r="JT11" s="152"/>
      <c r="JU11" s="152"/>
      <c r="JV11" s="152"/>
      <c r="JW11" s="152"/>
      <c r="JX11" s="152"/>
      <c r="JY11" s="152"/>
      <c r="JZ11" s="152"/>
      <c r="KA11" s="152"/>
      <c r="KB11" s="152"/>
      <c r="KC11" s="152"/>
      <c r="KD11" s="152"/>
      <c r="KE11" s="152"/>
      <c r="KF11" s="152"/>
      <c r="KG11" s="152"/>
      <c r="KH11" s="152"/>
      <c r="KI11" s="152"/>
      <c r="KJ11" s="152"/>
      <c r="KK11" s="152"/>
      <c r="KL11" s="152"/>
      <c r="KM11" s="152"/>
      <c r="KN11" s="152"/>
      <c r="KO11" s="152"/>
      <c r="KP11" s="152"/>
      <c r="KQ11" s="152"/>
      <c r="KR11" s="152"/>
      <c r="KS11" s="152"/>
      <c r="KT11" s="152"/>
      <c r="KU11" s="152"/>
      <c r="KV11" s="152"/>
      <c r="KW11" s="152"/>
      <c r="KX11" s="152"/>
      <c r="KY11" s="152"/>
      <c r="KZ11" s="152"/>
      <c r="LA11" s="152"/>
      <c r="LB11" s="152"/>
      <c r="LC11" s="152"/>
      <c r="LD11" s="152"/>
      <c r="LE11" s="152"/>
      <c r="LF11" s="152"/>
      <c r="LG11" s="152"/>
      <c r="LH11" s="152"/>
      <c r="LI11" s="152"/>
      <c r="LJ11" s="152"/>
      <c r="LK11" s="152"/>
      <c r="LL11" s="152"/>
      <c r="LM11" s="152"/>
      <c r="LN11" s="152"/>
      <c r="LO11" s="152"/>
      <c r="LP11" s="152"/>
      <c r="LQ11" s="152"/>
      <c r="LR11" s="152"/>
      <c r="LS11" s="152"/>
      <c r="LT11" s="152"/>
      <c r="LU11" s="152"/>
      <c r="LV11" s="152"/>
      <c r="LW11" s="152"/>
      <c r="LX11" s="152"/>
      <c r="LY11" s="152"/>
      <c r="LZ11" s="152"/>
      <c r="MA11" s="152"/>
      <c r="MB11" s="152"/>
      <c r="MC11" s="152"/>
      <c r="MD11" s="152"/>
      <c r="ME11" s="152"/>
      <c r="MF11" s="152"/>
      <c r="MG11" s="152"/>
      <c r="MH11" s="152"/>
      <c r="MI11" s="152"/>
      <c r="MJ11" s="152"/>
      <c r="MK11" s="152"/>
      <c r="ML11" s="152"/>
      <c r="MM11" s="152"/>
      <c r="MN11" s="152"/>
      <c r="MO11" s="152"/>
      <c r="MP11" s="152"/>
      <c r="MQ11" s="152"/>
      <c r="MR11" s="152"/>
      <c r="MS11" s="152"/>
      <c r="MT11" s="152"/>
      <c r="MU11" s="152"/>
      <c r="MV11" s="152"/>
      <c r="MW11" s="152"/>
      <c r="MX11" s="152"/>
      <c r="MY11" s="152"/>
      <c r="MZ11" s="152"/>
      <c r="NA11" s="152"/>
      <c r="NB11" s="152"/>
      <c r="NC11" s="152"/>
      <c r="ND11" s="152"/>
      <c r="NE11" s="152"/>
      <c r="NF11" s="152"/>
      <c r="NG11" s="152"/>
      <c r="NH11" s="152"/>
      <c r="NI11" s="152"/>
      <c r="NJ11" s="152"/>
      <c r="NK11" s="152"/>
      <c r="NL11" s="152"/>
      <c r="NM11" s="152"/>
      <c r="NN11" s="152"/>
      <c r="NO11" s="152"/>
      <c r="NP11" s="152"/>
      <c r="NQ11" s="152"/>
      <c r="NR11" s="152"/>
      <c r="NS11" s="152"/>
      <c r="NT11" s="152"/>
      <c r="NU11" s="152"/>
      <c r="NV11" s="152"/>
      <c r="NW11" s="152"/>
      <c r="NX11" s="152"/>
      <c r="NY11" s="152"/>
      <c r="NZ11" s="152"/>
      <c r="OA11" s="152"/>
      <c r="OB11" s="152"/>
      <c r="OC11" s="152"/>
      <c r="OD11" s="152"/>
      <c r="OE11" s="152"/>
      <c r="OF11" s="152"/>
      <c r="OG11" s="152"/>
      <c r="OH11" s="152"/>
      <c r="OI11" s="152"/>
      <c r="OJ11" s="152"/>
      <c r="OK11" s="152"/>
      <c r="OL11" s="152"/>
    </row>
    <row r="12" spans="1:402" s="140" customFormat="1" ht="35" customHeight="1" x14ac:dyDescent="0.2">
      <c r="A12" s="282"/>
      <c r="B12" s="281"/>
      <c r="C12" s="167">
        <v>10</v>
      </c>
      <c r="D12" s="168" t="s">
        <v>11</v>
      </c>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52"/>
      <c r="DB12" s="153">
        <f t="shared" si="0"/>
        <v>0</v>
      </c>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2"/>
      <c r="EG12" s="152"/>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2"/>
      <c r="FZ12" s="152"/>
      <c r="GA12" s="152"/>
      <c r="GB12" s="152"/>
      <c r="GC12" s="152"/>
      <c r="GD12" s="152"/>
      <c r="GE12" s="152"/>
      <c r="GF12" s="152"/>
      <c r="GG12" s="152"/>
      <c r="GH12" s="152"/>
      <c r="GI12" s="152"/>
      <c r="GJ12" s="152"/>
      <c r="GK12" s="152"/>
      <c r="GL12" s="152"/>
      <c r="GM12" s="152"/>
      <c r="GN12" s="152"/>
      <c r="GO12" s="152"/>
      <c r="GP12" s="152"/>
      <c r="GQ12" s="152"/>
      <c r="GR12" s="152"/>
      <c r="GS12" s="152"/>
      <c r="GT12" s="152"/>
      <c r="GU12" s="152"/>
      <c r="GV12" s="152"/>
      <c r="GW12" s="152"/>
      <c r="GX12" s="152"/>
      <c r="GY12" s="152"/>
      <c r="GZ12" s="152"/>
      <c r="HA12" s="152"/>
      <c r="HB12" s="152"/>
      <c r="HC12" s="152"/>
      <c r="HD12" s="152"/>
      <c r="HE12" s="152"/>
      <c r="HF12" s="152"/>
      <c r="HG12" s="152"/>
      <c r="HH12" s="152"/>
      <c r="HI12" s="152"/>
      <c r="HJ12" s="152"/>
      <c r="HK12" s="152"/>
      <c r="HL12" s="152"/>
      <c r="HM12" s="152"/>
      <c r="HN12" s="152"/>
      <c r="HO12" s="152"/>
      <c r="HP12" s="152"/>
      <c r="HQ12" s="152"/>
      <c r="HR12" s="152"/>
      <c r="HS12" s="152"/>
      <c r="HT12" s="152"/>
      <c r="HU12" s="152"/>
      <c r="HV12" s="152"/>
      <c r="HW12" s="152"/>
      <c r="HX12" s="152"/>
      <c r="HY12" s="152"/>
      <c r="HZ12" s="152"/>
      <c r="IA12" s="152"/>
      <c r="IB12" s="152"/>
      <c r="IC12" s="152"/>
      <c r="ID12" s="152"/>
      <c r="IE12" s="152"/>
      <c r="IF12" s="152"/>
      <c r="IG12" s="152"/>
      <c r="IH12" s="152"/>
      <c r="II12" s="152"/>
      <c r="IJ12" s="152"/>
      <c r="IK12" s="152"/>
      <c r="IL12" s="152"/>
      <c r="IM12" s="152"/>
      <c r="IN12" s="152"/>
      <c r="IO12" s="152"/>
      <c r="IP12" s="152"/>
      <c r="IQ12" s="152"/>
      <c r="IR12" s="152"/>
      <c r="IS12" s="152"/>
      <c r="IT12" s="152"/>
      <c r="IU12" s="152"/>
      <c r="IV12" s="152"/>
      <c r="IW12" s="152"/>
      <c r="IX12" s="152"/>
      <c r="IY12" s="152"/>
      <c r="IZ12" s="152"/>
      <c r="JA12" s="152"/>
      <c r="JB12" s="152"/>
      <c r="JC12" s="152"/>
      <c r="JD12" s="152"/>
      <c r="JE12" s="152"/>
      <c r="JF12" s="152"/>
      <c r="JG12" s="152"/>
      <c r="JH12" s="152"/>
      <c r="JI12" s="152"/>
      <c r="JJ12" s="152"/>
      <c r="JK12" s="152"/>
      <c r="JL12" s="152"/>
      <c r="JM12" s="152"/>
      <c r="JN12" s="152"/>
      <c r="JO12" s="152"/>
      <c r="JP12" s="152"/>
      <c r="JQ12" s="152"/>
      <c r="JR12" s="152"/>
      <c r="JS12" s="152"/>
      <c r="JT12" s="152"/>
      <c r="JU12" s="152"/>
      <c r="JV12" s="152"/>
      <c r="JW12" s="152"/>
      <c r="JX12" s="152"/>
      <c r="JY12" s="152"/>
      <c r="JZ12" s="152"/>
      <c r="KA12" s="152"/>
      <c r="KB12" s="152"/>
      <c r="KC12" s="152"/>
      <c r="KD12" s="152"/>
      <c r="KE12" s="152"/>
      <c r="KF12" s="152"/>
      <c r="KG12" s="152"/>
      <c r="KH12" s="152"/>
      <c r="KI12" s="152"/>
      <c r="KJ12" s="152"/>
      <c r="KK12" s="152"/>
      <c r="KL12" s="152"/>
      <c r="KM12" s="152"/>
      <c r="KN12" s="152"/>
      <c r="KO12" s="152"/>
      <c r="KP12" s="152"/>
      <c r="KQ12" s="152"/>
      <c r="KR12" s="152"/>
      <c r="KS12" s="152"/>
      <c r="KT12" s="152"/>
      <c r="KU12" s="152"/>
      <c r="KV12" s="152"/>
      <c r="KW12" s="152"/>
      <c r="KX12" s="152"/>
      <c r="KY12" s="152"/>
      <c r="KZ12" s="152"/>
      <c r="LA12" s="152"/>
      <c r="LB12" s="152"/>
      <c r="LC12" s="152"/>
      <c r="LD12" s="152"/>
      <c r="LE12" s="152"/>
      <c r="LF12" s="152"/>
      <c r="LG12" s="152"/>
      <c r="LH12" s="152"/>
      <c r="LI12" s="152"/>
      <c r="LJ12" s="152"/>
      <c r="LK12" s="152"/>
      <c r="LL12" s="152"/>
      <c r="LM12" s="152"/>
      <c r="LN12" s="152"/>
      <c r="LO12" s="152"/>
      <c r="LP12" s="152"/>
      <c r="LQ12" s="152"/>
      <c r="LR12" s="152"/>
      <c r="LS12" s="152"/>
      <c r="LT12" s="152"/>
      <c r="LU12" s="152"/>
      <c r="LV12" s="152"/>
      <c r="LW12" s="152"/>
      <c r="LX12" s="152"/>
      <c r="LY12" s="152"/>
      <c r="LZ12" s="152"/>
      <c r="MA12" s="152"/>
      <c r="MB12" s="152"/>
      <c r="MC12" s="152"/>
      <c r="MD12" s="152"/>
      <c r="ME12" s="152"/>
      <c r="MF12" s="152"/>
      <c r="MG12" s="152"/>
      <c r="MH12" s="152"/>
      <c r="MI12" s="152"/>
      <c r="MJ12" s="152"/>
      <c r="MK12" s="152"/>
      <c r="ML12" s="152"/>
      <c r="MM12" s="152"/>
      <c r="MN12" s="152"/>
      <c r="MO12" s="152"/>
      <c r="MP12" s="152"/>
      <c r="MQ12" s="152"/>
      <c r="MR12" s="152"/>
      <c r="MS12" s="152"/>
      <c r="MT12" s="152"/>
      <c r="MU12" s="152"/>
      <c r="MV12" s="152"/>
      <c r="MW12" s="152"/>
      <c r="MX12" s="152"/>
      <c r="MY12" s="152"/>
      <c r="MZ12" s="152"/>
      <c r="NA12" s="152"/>
      <c r="NB12" s="152"/>
      <c r="NC12" s="152"/>
      <c r="ND12" s="152"/>
      <c r="NE12" s="152"/>
      <c r="NF12" s="152"/>
      <c r="NG12" s="152"/>
      <c r="NH12" s="152"/>
      <c r="NI12" s="152"/>
      <c r="NJ12" s="152"/>
      <c r="NK12" s="152"/>
      <c r="NL12" s="152"/>
      <c r="NM12" s="152"/>
      <c r="NN12" s="152"/>
      <c r="NO12" s="152"/>
      <c r="NP12" s="152"/>
      <c r="NQ12" s="152"/>
      <c r="NR12" s="152"/>
      <c r="NS12" s="152"/>
      <c r="NT12" s="152"/>
      <c r="NU12" s="152"/>
      <c r="NV12" s="152"/>
      <c r="NW12" s="152"/>
      <c r="NX12" s="152"/>
      <c r="NY12" s="152"/>
      <c r="NZ12" s="152"/>
      <c r="OA12" s="152"/>
      <c r="OB12" s="152"/>
      <c r="OC12" s="152"/>
      <c r="OD12" s="152"/>
      <c r="OE12" s="152"/>
      <c r="OF12" s="152"/>
      <c r="OG12" s="152"/>
      <c r="OH12" s="152"/>
      <c r="OI12" s="152"/>
      <c r="OJ12" s="152"/>
      <c r="OK12" s="152"/>
      <c r="OL12" s="152"/>
    </row>
    <row r="13" spans="1:402" s="140" customFormat="1" ht="35" customHeight="1" x14ac:dyDescent="0.2">
      <c r="A13" s="282"/>
      <c r="B13" s="281"/>
      <c r="C13" s="167">
        <v>11</v>
      </c>
      <c r="D13" s="168" t="s">
        <v>12</v>
      </c>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52"/>
      <c r="DB13" s="153">
        <f t="shared" si="0"/>
        <v>0</v>
      </c>
      <c r="DC13" s="152"/>
      <c r="DD13" s="152"/>
      <c r="DE13" s="152"/>
      <c r="DF13" s="152"/>
      <c r="DG13" s="152"/>
      <c r="DH13" s="152"/>
      <c r="DI13" s="152"/>
      <c r="DJ13" s="152"/>
      <c r="DK13" s="152"/>
      <c r="DL13" s="152"/>
      <c r="DM13" s="152"/>
      <c r="DN13" s="152"/>
      <c r="DO13" s="152"/>
      <c r="DP13" s="152"/>
      <c r="DQ13" s="152"/>
      <c r="DR13" s="152"/>
      <c r="DS13" s="152"/>
      <c r="DT13" s="152"/>
      <c r="DU13" s="152"/>
      <c r="DV13" s="152"/>
      <c r="DW13" s="152"/>
      <c r="DX13" s="152"/>
      <c r="DY13" s="152"/>
      <c r="DZ13" s="152"/>
      <c r="EA13" s="152"/>
      <c r="EB13" s="152"/>
      <c r="EC13" s="152"/>
      <c r="ED13" s="152"/>
      <c r="EE13" s="152"/>
      <c r="EF13" s="152"/>
      <c r="EG13" s="152"/>
      <c r="EH13" s="152"/>
      <c r="EI13" s="152"/>
      <c r="EJ13" s="152"/>
      <c r="EK13" s="152"/>
      <c r="EL13" s="152"/>
      <c r="EM13" s="152"/>
      <c r="EN13" s="152"/>
      <c r="EO13" s="152"/>
      <c r="EP13" s="152"/>
      <c r="EQ13" s="152"/>
      <c r="ER13" s="152"/>
      <c r="ES13" s="152"/>
      <c r="ET13" s="152"/>
      <c r="EU13" s="152"/>
      <c r="EV13" s="152"/>
      <c r="EW13" s="152"/>
      <c r="EX13" s="152"/>
      <c r="EY13" s="152"/>
      <c r="EZ13" s="152"/>
      <c r="FA13" s="152"/>
      <c r="FB13" s="152"/>
      <c r="FC13" s="152"/>
      <c r="FD13" s="152"/>
      <c r="FE13" s="152"/>
      <c r="FF13" s="152"/>
      <c r="FG13" s="152"/>
      <c r="FH13" s="152"/>
      <c r="FI13" s="152"/>
      <c r="FJ13" s="152"/>
      <c r="FK13" s="152"/>
      <c r="FL13" s="152"/>
      <c r="FM13" s="152"/>
      <c r="FN13" s="152"/>
      <c r="FO13" s="152"/>
      <c r="FP13" s="152"/>
      <c r="FQ13" s="152"/>
      <c r="FR13" s="152"/>
      <c r="FS13" s="152"/>
      <c r="FT13" s="152"/>
      <c r="FU13" s="152"/>
      <c r="FV13" s="152"/>
      <c r="FW13" s="152"/>
      <c r="FX13" s="152"/>
      <c r="FY13" s="152"/>
      <c r="FZ13" s="152"/>
      <c r="GA13" s="152"/>
      <c r="GB13" s="152"/>
      <c r="GC13" s="152"/>
      <c r="GD13" s="152"/>
      <c r="GE13" s="152"/>
      <c r="GF13" s="152"/>
      <c r="GG13" s="152"/>
      <c r="GH13" s="152"/>
      <c r="GI13" s="152"/>
      <c r="GJ13" s="152"/>
      <c r="GK13" s="152"/>
      <c r="GL13" s="152"/>
      <c r="GM13" s="152"/>
      <c r="GN13" s="152"/>
      <c r="GO13" s="152"/>
      <c r="GP13" s="152"/>
      <c r="GQ13" s="152"/>
      <c r="GR13" s="152"/>
      <c r="GS13" s="152"/>
      <c r="GT13" s="152"/>
      <c r="GU13" s="152"/>
      <c r="GV13" s="152"/>
      <c r="GW13" s="152"/>
      <c r="GX13" s="152"/>
      <c r="GY13" s="152"/>
      <c r="GZ13" s="152"/>
      <c r="HA13" s="152"/>
      <c r="HB13" s="152"/>
      <c r="HC13" s="152"/>
      <c r="HD13" s="152"/>
      <c r="HE13" s="152"/>
      <c r="HF13" s="152"/>
      <c r="HG13" s="152"/>
      <c r="HH13" s="152"/>
      <c r="HI13" s="152"/>
      <c r="HJ13" s="152"/>
      <c r="HK13" s="152"/>
      <c r="HL13" s="152"/>
      <c r="HM13" s="152"/>
      <c r="HN13" s="152"/>
      <c r="HO13" s="152"/>
      <c r="HP13" s="152"/>
      <c r="HQ13" s="152"/>
      <c r="HR13" s="152"/>
      <c r="HS13" s="152"/>
      <c r="HT13" s="152"/>
      <c r="HU13" s="152"/>
      <c r="HV13" s="152"/>
      <c r="HW13" s="152"/>
      <c r="HX13" s="152"/>
      <c r="HY13" s="152"/>
      <c r="HZ13" s="152"/>
      <c r="IA13" s="152"/>
      <c r="IB13" s="152"/>
      <c r="IC13" s="152"/>
      <c r="ID13" s="152"/>
      <c r="IE13" s="152"/>
      <c r="IF13" s="152"/>
      <c r="IG13" s="152"/>
      <c r="IH13" s="152"/>
      <c r="II13" s="152"/>
      <c r="IJ13" s="152"/>
      <c r="IK13" s="152"/>
      <c r="IL13" s="152"/>
      <c r="IM13" s="152"/>
      <c r="IN13" s="152"/>
      <c r="IO13" s="152"/>
      <c r="IP13" s="152"/>
      <c r="IQ13" s="152"/>
      <c r="IR13" s="152"/>
      <c r="IS13" s="152"/>
      <c r="IT13" s="152"/>
      <c r="IU13" s="152"/>
      <c r="IV13" s="152"/>
      <c r="IW13" s="152"/>
      <c r="IX13" s="152"/>
      <c r="IY13" s="152"/>
      <c r="IZ13" s="152"/>
      <c r="JA13" s="152"/>
      <c r="JB13" s="152"/>
      <c r="JC13" s="152"/>
      <c r="JD13" s="152"/>
      <c r="JE13" s="152"/>
      <c r="JF13" s="152"/>
      <c r="JG13" s="152"/>
      <c r="JH13" s="152"/>
      <c r="JI13" s="152"/>
      <c r="JJ13" s="152"/>
      <c r="JK13" s="152"/>
      <c r="JL13" s="152"/>
      <c r="JM13" s="152"/>
      <c r="JN13" s="152"/>
      <c r="JO13" s="152"/>
      <c r="JP13" s="152"/>
      <c r="JQ13" s="152"/>
      <c r="JR13" s="152"/>
      <c r="JS13" s="152"/>
      <c r="JT13" s="152"/>
      <c r="JU13" s="152"/>
      <c r="JV13" s="152"/>
      <c r="JW13" s="152"/>
      <c r="JX13" s="152"/>
      <c r="JY13" s="152"/>
      <c r="JZ13" s="152"/>
      <c r="KA13" s="152"/>
      <c r="KB13" s="152"/>
      <c r="KC13" s="152"/>
      <c r="KD13" s="152"/>
      <c r="KE13" s="152"/>
      <c r="KF13" s="152"/>
      <c r="KG13" s="152"/>
      <c r="KH13" s="152"/>
      <c r="KI13" s="152"/>
      <c r="KJ13" s="152"/>
      <c r="KK13" s="152"/>
      <c r="KL13" s="152"/>
      <c r="KM13" s="152"/>
      <c r="KN13" s="152"/>
      <c r="KO13" s="152"/>
      <c r="KP13" s="152"/>
      <c r="KQ13" s="152"/>
      <c r="KR13" s="152"/>
      <c r="KS13" s="152"/>
      <c r="KT13" s="152"/>
      <c r="KU13" s="152"/>
      <c r="KV13" s="152"/>
      <c r="KW13" s="152"/>
      <c r="KX13" s="152"/>
      <c r="KY13" s="152"/>
      <c r="KZ13" s="152"/>
      <c r="LA13" s="152"/>
      <c r="LB13" s="152"/>
      <c r="LC13" s="152"/>
      <c r="LD13" s="152"/>
      <c r="LE13" s="152"/>
      <c r="LF13" s="152"/>
      <c r="LG13" s="152"/>
      <c r="LH13" s="152"/>
      <c r="LI13" s="152"/>
      <c r="LJ13" s="152"/>
      <c r="LK13" s="152"/>
      <c r="LL13" s="152"/>
      <c r="LM13" s="152"/>
      <c r="LN13" s="152"/>
      <c r="LO13" s="152"/>
      <c r="LP13" s="152"/>
      <c r="LQ13" s="152"/>
      <c r="LR13" s="152"/>
      <c r="LS13" s="152"/>
      <c r="LT13" s="152"/>
      <c r="LU13" s="152"/>
      <c r="LV13" s="152"/>
      <c r="LW13" s="152"/>
      <c r="LX13" s="152"/>
      <c r="LY13" s="152"/>
      <c r="LZ13" s="152"/>
      <c r="MA13" s="152"/>
      <c r="MB13" s="152"/>
      <c r="MC13" s="152"/>
      <c r="MD13" s="152"/>
      <c r="ME13" s="152"/>
      <c r="MF13" s="152"/>
      <c r="MG13" s="152"/>
      <c r="MH13" s="152"/>
      <c r="MI13" s="152"/>
      <c r="MJ13" s="152"/>
      <c r="MK13" s="152"/>
      <c r="ML13" s="152"/>
      <c r="MM13" s="152"/>
      <c r="MN13" s="152"/>
      <c r="MO13" s="152"/>
      <c r="MP13" s="152"/>
      <c r="MQ13" s="152"/>
      <c r="MR13" s="152"/>
      <c r="MS13" s="152"/>
      <c r="MT13" s="152"/>
      <c r="MU13" s="152"/>
      <c r="MV13" s="152"/>
      <c r="MW13" s="152"/>
      <c r="MX13" s="152"/>
      <c r="MY13" s="152"/>
      <c r="MZ13" s="152"/>
      <c r="NA13" s="152"/>
      <c r="NB13" s="152"/>
      <c r="NC13" s="152"/>
      <c r="ND13" s="152"/>
      <c r="NE13" s="152"/>
      <c r="NF13" s="152"/>
      <c r="NG13" s="152"/>
      <c r="NH13" s="152"/>
      <c r="NI13" s="152"/>
      <c r="NJ13" s="152"/>
      <c r="NK13" s="152"/>
      <c r="NL13" s="152"/>
      <c r="NM13" s="152"/>
      <c r="NN13" s="152"/>
      <c r="NO13" s="152"/>
      <c r="NP13" s="152"/>
      <c r="NQ13" s="152"/>
      <c r="NR13" s="152"/>
      <c r="NS13" s="152"/>
      <c r="NT13" s="152"/>
      <c r="NU13" s="152"/>
      <c r="NV13" s="152"/>
      <c r="NW13" s="152"/>
      <c r="NX13" s="152"/>
      <c r="NY13" s="152"/>
      <c r="NZ13" s="152"/>
      <c r="OA13" s="152"/>
      <c r="OB13" s="152"/>
      <c r="OC13" s="152"/>
      <c r="OD13" s="152"/>
      <c r="OE13" s="152"/>
      <c r="OF13" s="152"/>
      <c r="OG13" s="152"/>
      <c r="OH13" s="152"/>
      <c r="OI13" s="152"/>
      <c r="OJ13" s="152"/>
      <c r="OK13" s="152"/>
      <c r="OL13" s="152"/>
    </row>
    <row r="14" spans="1:402" s="140" customFormat="1" ht="35" customHeight="1" x14ac:dyDescent="0.2">
      <c r="A14" s="282"/>
      <c r="B14" s="281"/>
      <c r="C14" s="167">
        <v>12</v>
      </c>
      <c r="D14" s="168" t="s">
        <v>13</v>
      </c>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52"/>
      <c r="DB14" s="153">
        <f t="shared" si="0"/>
        <v>0</v>
      </c>
      <c r="DC14" s="152"/>
      <c r="DD14" s="152"/>
      <c r="DE14" s="152"/>
      <c r="DF14" s="152"/>
      <c r="DG14" s="152"/>
      <c r="DH14" s="152"/>
      <c r="DI14" s="152"/>
      <c r="DJ14" s="152"/>
      <c r="DK14" s="152"/>
      <c r="DL14" s="152"/>
      <c r="DM14" s="152"/>
      <c r="DN14" s="152"/>
      <c r="DO14" s="152"/>
      <c r="DP14" s="152"/>
      <c r="DQ14" s="152"/>
      <c r="DR14" s="152"/>
      <c r="DS14" s="152"/>
      <c r="DT14" s="152"/>
      <c r="DU14" s="152"/>
      <c r="DV14" s="152"/>
      <c r="DW14" s="152"/>
      <c r="DX14" s="152"/>
      <c r="DY14" s="152"/>
      <c r="DZ14" s="152"/>
      <c r="EA14" s="152"/>
      <c r="EB14" s="152"/>
      <c r="EC14" s="152"/>
      <c r="ED14" s="152"/>
      <c r="EE14" s="152"/>
      <c r="EF14" s="152"/>
      <c r="EG14" s="152"/>
      <c r="EH14" s="152"/>
      <c r="EI14" s="152"/>
      <c r="EJ14" s="152"/>
      <c r="EK14" s="152"/>
      <c r="EL14" s="152"/>
      <c r="EM14" s="152"/>
      <c r="EN14" s="152"/>
      <c r="EO14" s="152"/>
      <c r="EP14" s="152"/>
      <c r="EQ14" s="152"/>
      <c r="ER14" s="152"/>
      <c r="ES14" s="152"/>
      <c r="ET14" s="152"/>
      <c r="EU14" s="152"/>
      <c r="EV14" s="152"/>
      <c r="EW14" s="152"/>
      <c r="EX14" s="152"/>
      <c r="EY14" s="152"/>
      <c r="EZ14" s="152"/>
      <c r="FA14" s="152"/>
      <c r="FB14" s="152"/>
      <c r="FC14" s="152"/>
      <c r="FD14" s="152"/>
      <c r="FE14" s="152"/>
      <c r="FF14" s="152"/>
      <c r="FG14" s="152"/>
      <c r="FH14" s="152"/>
      <c r="FI14" s="152"/>
      <c r="FJ14" s="152"/>
      <c r="FK14" s="152"/>
      <c r="FL14" s="152"/>
      <c r="FM14" s="152"/>
      <c r="FN14" s="152"/>
      <c r="FO14" s="152"/>
      <c r="FP14" s="152"/>
      <c r="FQ14" s="152"/>
      <c r="FR14" s="152"/>
      <c r="FS14" s="152"/>
      <c r="FT14" s="152"/>
      <c r="FU14" s="152"/>
      <c r="FV14" s="152"/>
      <c r="FW14" s="152"/>
      <c r="FX14" s="152"/>
      <c r="FY14" s="152"/>
      <c r="FZ14" s="152"/>
      <c r="GA14" s="152"/>
      <c r="GB14" s="152"/>
      <c r="GC14" s="152"/>
      <c r="GD14" s="152"/>
      <c r="GE14" s="152"/>
      <c r="GF14" s="152"/>
      <c r="GG14" s="152"/>
      <c r="GH14" s="152"/>
      <c r="GI14" s="152"/>
      <c r="GJ14" s="152"/>
      <c r="GK14" s="152"/>
      <c r="GL14" s="152"/>
      <c r="GM14" s="152"/>
      <c r="GN14" s="152"/>
      <c r="GO14" s="152"/>
      <c r="GP14" s="152"/>
      <c r="GQ14" s="152"/>
      <c r="GR14" s="152"/>
      <c r="GS14" s="152"/>
      <c r="GT14" s="152"/>
      <c r="GU14" s="152"/>
      <c r="GV14" s="152"/>
      <c r="GW14" s="152"/>
      <c r="GX14" s="152"/>
      <c r="GY14" s="152"/>
      <c r="GZ14" s="152"/>
      <c r="HA14" s="152"/>
      <c r="HB14" s="152"/>
      <c r="HC14" s="152"/>
      <c r="HD14" s="152"/>
      <c r="HE14" s="152"/>
      <c r="HF14" s="152"/>
      <c r="HG14" s="152"/>
      <c r="HH14" s="152"/>
      <c r="HI14" s="152"/>
      <c r="HJ14" s="152"/>
      <c r="HK14" s="152"/>
      <c r="HL14" s="152"/>
      <c r="HM14" s="152"/>
      <c r="HN14" s="152"/>
      <c r="HO14" s="152"/>
      <c r="HP14" s="152"/>
      <c r="HQ14" s="152"/>
      <c r="HR14" s="152"/>
      <c r="HS14" s="152"/>
      <c r="HT14" s="152"/>
      <c r="HU14" s="152"/>
      <c r="HV14" s="152"/>
      <c r="HW14" s="152"/>
      <c r="HX14" s="152"/>
      <c r="HY14" s="152"/>
      <c r="HZ14" s="152"/>
      <c r="IA14" s="152"/>
      <c r="IB14" s="152"/>
      <c r="IC14" s="152"/>
      <c r="ID14" s="152"/>
      <c r="IE14" s="152"/>
      <c r="IF14" s="152"/>
      <c r="IG14" s="152"/>
      <c r="IH14" s="152"/>
      <c r="II14" s="152"/>
      <c r="IJ14" s="152"/>
      <c r="IK14" s="152"/>
      <c r="IL14" s="152"/>
      <c r="IM14" s="152"/>
      <c r="IN14" s="152"/>
      <c r="IO14" s="152"/>
      <c r="IP14" s="152"/>
      <c r="IQ14" s="152"/>
      <c r="IR14" s="152"/>
      <c r="IS14" s="152"/>
      <c r="IT14" s="152"/>
      <c r="IU14" s="152"/>
      <c r="IV14" s="152"/>
      <c r="IW14" s="152"/>
      <c r="IX14" s="152"/>
      <c r="IY14" s="152"/>
      <c r="IZ14" s="152"/>
      <c r="JA14" s="152"/>
      <c r="JB14" s="152"/>
      <c r="JC14" s="152"/>
      <c r="JD14" s="152"/>
      <c r="JE14" s="152"/>
      <c r="JF14" s="152"/>
      <c r="JG14" s="152"/>
      <c r="JH14" s="152"/>
      <c r="JI14" s="152"/>
      <c r="JJ14" s="152"/>
      <c r="JK14" s="152"/>
      <c r="JL14" s="152"/>
      <c r="JM14" s="152"/>
      <c r="JN14" s="152"/>
      <c r="JO14" s="152"/>
      <c r="JP14" s="152"/>
      <c r="JQ14" s="152"/>
      <c r="JR14" s="152"/>
      <c r="JS14" s="152"/>
      <c r="JT14" s="152"/>
      <c r="JU14" s="152"/>
      <c r="JV14" s="152"/>
      <c r="JW14" s="152"/>
      <c r="JX14" s="152"/>
      <c r="JY14" s="152"/>
      <c r="JZ14" s="152"/>
      <c r="KA14" s="152"/>
      <c r="KB14" s="152"/>
      <c r="KC14" s="152"/>
      <c r="KD14" s="152"/>
      <c r="KE14" s="152"/>
      <c r="KF14" s="152"/>
      <c r="KG14" s="152"/>
      <c r="KH14" s="152"/>
      <c r="KI14" s="152"/>
      <c r="KJ14" s="152"/>
      <c r="KK14" s="152"/>
      <c r="KL14" s="152"/>
      <c r="KM14" s="152"/>
      <c r="KN14" s="152"/>
      <c r="KO14" s="152"/>
      <c r="KP14" s="152"/>
      <c r="KQ14" s="152"/>
      <c r="KR14" s="152"/>
      <c r="KS14" s="152"/>
      <c r="KT14" s="152"/>
      <c r="KU14" s="152"/>
      <c r="KV14" s="152"/>
      <c r="KW14" s="152"/>
      <c r="KX14" s="152"/>
      <c r="KY14" s="152"/>
      <c r="KZ14" s="152"/>
      <c r="LA14" s="152"/>
      <c r="LB14" s="152"/>
      <c r="LC14" s="152"/>
      <c r="LD14" s="152"/>
      <c r="LE14" s="152"/>
      <c r="LF14" s="152"/>
      <c r="LG14" s="152"/>
      <c r="LH14" s="152"/>
      <c r="LI14" s="152"/>
      <c r="LJ14" s="152"/>
      <c r="LK14" s="152"/>
      <c r="LL14" s="152"/>
      <c r="LM14" s="152"/>
      <c r="LN14" s="152"/>
      <c r="LO14" s="152"/>
      <c r="LP14" s="152"/>
      <c r="LQ14" s="152"/>
      <c r="LR14" s="152"/>
      <c r="LS14" s="152"/>
      <c r="LT14" s="152"/>
      <c r="LU14" s="152"/>
      <c r="LV14" s="152"/>
      <c r="LW14" s="152"/>
      <c r="LX14" s="152"/>
      <c r="LY14" s="152"/>
      <c r="LZ14" s="152"/>
      <c r="MA14" s="152"/>
      <c r="MB14" s="152"/>
      <c r="MC14" s="152"/>
      <c r="MD14" s="152"/>
      <c r="ME14" s="152"/>
      <c r="MF14" s="152"/>
      <c r="MG14" s="152"/>
      <c r="MH14" s="152"/>
      <c r="MI14" s="152"/>
      <c r="MJ14" s="152"/>
      <c r="MK14" s="152"/>
      <c r="ML14" s="152"/>
      <c r="MM14" s="152"/>
      <c r="MN14" s="152"/>
      <c r="MO14" s="152"/>
      <c r="MP14" s="152"/>
      <c r="MQ14" s="152"/>
      <c r="MR14" s="152"/>
      <c r="MS14" s="152"/>
      <c r="MT14" s="152"/>
      <c r="MU14" s="152"/>
      <c r="MV14" s="152"/>
      <c r="MW14" s="152"/>
      <c r="MX14" s="152"/>
      <c r="MY14" s="152"/>
      <c r="MZ14" s="152"/>
      <c r="NA14" s="152"/>
      <c r="NB14" s="152"/>
      <c r="NC14" s="152"/>
      <c r="ND14" s="152"/>
      <c r="NE14" s="152"/>
      <c r="NF14" s="152"/>
      <c r="NG14" s="152"/>
      <c r="NH14" s="152"/>
      <c r="NI14" s="152"/>
      <c r="NJ14" s="152"/>
      <c r="NK14" s="152"/>
      <c r="NL14" s="152"/>
      <c r="NM14" s="152"/>
      <c r="NN14" s="152"/>
      <c r="NO14" s="152"/>
      <c r="NP14" s="152"/>
      <c r="NQ14" s="152"/>
      <c r="NR14" s="152"/>
      <c r="NS14" s="152"/>
      <c r="NT14" s="152"/>
      <c r="NU14" s="152"/>
      <c r="NV14" s="152"/>
      <c r="NW14" s="152"/>
      <c r="NX14" s="152"/>
      <c r="NY14" s="152"/>
      <c r="NZ14" s="152"/>
      <c r="OA14" s="152"/>
      <c r="OB14" s="152"/>
      <c r="OC14" s="152"/>
      <c r="OD14" s="152"/>
      <c r="OE14" s="152"/>
      <c r="OF14" s="152"/>
      <c r="OG14" s="152"/>
      <c r="OH14" s="152"/>
      <c r="OI14" s="152"/>
      <c r="OJ14" s="152"/>
      <c r="OK14" s="152"/>
      <c r="OL14" s="152"/>
    </row>
    <row r="15" spans="1:402" s="141" customFormat="1" ht="35" customHeight="1" x14ac:dyDescent="0.2">
      <c r="A15" s="277" t="s">
        <v>14</v>
      </c>
      <c r="B15" s="249"/>
      <c r="C15" s="167">
        <v>13</v>
      </c>
      <c r="D15" s="168" t="s">
        <v>15</v>
      </c>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54"/>
      <c r="DB15" s="153">
        <f t="shared" si="0"/>
        <v>0</v>
      </c>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4"/>
      <c r="IL15" s="154"/>
      <c r="IM15" s="154"/>
      <c r="IN15" s="154"/>
      <c r="IO15" s="154"/>
      <c r="IP15" s="154"/>
      <c r="IQ15" s="154"/>
      <c r="IR15" s="154"/>
      <c r="IS15" s="154"/>
      <c r="IT15" s="154"/>
      <c r="IU15" s="154"/>
      <c r="IV15" s="154"/>
      <c r="IW15" s="154"/>
      <c r="IX15" s="154"/>
      <c r="IY15" s="154"/>
      <c r="IZ15" s="154"/>
      <c r="JA15" s="154"/>
      <c r="JB15" s="154"/>
      <c r="JC15" s="154"/>
      <c r="JD15" s="154"/>
      <c r="JE15" s="154"/>
      <c r="JF15" s="154"/>
      <c r="JG15" s="154"/>
      <c r="JH15" s="154"/>
      <c r="JI15" s="154"/>
      <c r="JJ15" s="154"/>
      <c r="JK15" s="154"/>
      <c r="JL15" s="154"/>
      <c r="JM15" s="154"/>
      <c r="JN15" s="154"/>
      <c r="JO15" s="154"/>
      <c r="JP15" s="154"/>
      <c r="JQ15" s="154"/>
      <c r="JR15" s="154"/>
      <c r="JS15" s="154"/>
      <c r="JT15" s="154"/>
      <c r="JU15" s="154"/>
      <c r="JV15" s="154"/>
      <c r="JW15" s="154"/>
      <c r="JX15" s="154"/>
      <c r="JY15" s="154"/>
      <c r="JZ15" s="154"/>
      <c r="KA15" s="154"/>
      <c r="KB15" s="154"/>
      <c r="KC15" s="154"/>
      <c r="KD15" s="154"/>
      <c r="KE15" s="154"/>
      <c r="KF15" s="154"/>
      <c r="KG15" s="154"/>
      <c r="KH15" s="154"/>
      <c r="KI15" s="154"/>
      <c r="KJ15" s="154"/>
      <c r="KK15" s="154"/>
      <c r="KL15" s="154"/>
      <c r="KM15" s="154"/>
      <c r="KN15" s="154"/>
      <c r="KO15" s="154"/>
      <c r="KP15" s="154"/>
      <c r="KQ15" s="154"/>
      <c r="KR15" s="154"/>
      <c r="KS15" s="154"/>
      <c r="KT15" s="154"/>
      <c r="KU15" s="154"/>
      <c r="KV15" s="154"/>
      <c r="KW15" s="154"/>
      <c r="KX15" s="154"/>
      <c r="KY15" s="154"/>
      <c r="KZ15" s="154"/>
      <c r="LA15" s="154"/>
      <c r="LB15" s="154"/>
      <c r="LC15" s="154"/>
      <c r="LD15" s="154"/>
      <c r="LE15" s="154"/>
      <c r="LF15" s="154"/>
      <c r="LG15" s="154"/>
      <c r="LH15" s="154"/>
      <c r="LI15" s="154"/>
      <c r="LJ15" s="154"/>
      <c r="LK15" s="154"/>
      <c r="LL15" s="154"/>
      <c r="LM15" s="154"/>
      <c r="LN15" s="154"/>
      <c r="LO15" s="154"/>
      <c r="LP15" s="154"/>
      <c r="LQ15" s="154"/>
      <c r="LR15" s="154"/>
      <c r="LS15" s="154"/>
      <c r="LT15" s="154"/>
      <c r="LU15" s="154"/>
      <c r="LV15" s="154"/>
      <c r="LW15" s="154"/>
      <c r="LX15" s="154"/>
      <c r="LY15" s="154"/>
      <c r="LZ15" s="154"/>
      <c r="MA15" s="154"/>
      <c r="MB15" s="154"/>
      <c r="MC15" s="154"/>
      <c r="MD15" s="154"/>
      <c r="ME15" s="154"/>
      <c r="MF15" s="154"/>
      <c r="MG15" s="154"/>
      <c r="MH15" s="154"/>
      <c r="MI15" s="154"/>
      <c r="MJ15" s="154"/>
      <c r="MK15" s="154"/>
      <c r="ML15" s="154"/>
      <c r="MM15" s="154"/>
      <c r="MN15" s="154"/>
      <c r="MO15" s="154"/>
      <c r="MP15" s="154"/>
      <c r="MQ15" s="154"/>
      <c r="MR15" s="154"/>
      <c r="MS15" s="154"/>
      <c r="MT15" s="154"/>
      <c r="MU15" s="154"/>
      <c r="MV15" s="154"/>
      <c r="MW15" s="154"/>
      <c r="MX15" s="154"/>
      <c r="MY15" s="154"/>
      <c r="MZ15" s="154"/>
      <c r="NA15" s="154"/>
      <c r="NB15" s="154"/>
      <c r="NC15" s="154"/>
      <c r="ND15" s="154"/>
      <c r="NE15" s="154"/>
      <c r="NF15" s="154"/>
      <c r="NG15" s="154"/>
      <c r="NH15" s="154"/>
      <c r="NI15" s="154"/>
      <c r="NJ15" s="154"/>
      <c r="NK15" s="154"/>
      <c r="NL15" s="154"/>
      <c r="NM15" s="154"/>
      <c r="NN15" s="154"/>
      <c r="NO15" s="154"/>
      <c r="NP15" s="154"/>
      <c r="NQ15" s="154"/>
      <c r="NR15" s="154"/>
      <c r="NS15" s="154"/>
      <c r="NT15" s="154"/>
      <c r="NU15" s="154"/>
      <c r="NV15" s="154"/>
      <c r="NW15" s="154"/>
      <c r="NX15" s="154"/>
      <c r="NY15" s="154"/>
      <c r="NZ15" s="154"/>
      <c r="OA15" s="154"/>
      <c r="OB15" s="154"/>
      <c r="OC15" s="154"/>
      <c r="OD15" s="154"/>
      <c r="OE15" s="154"/>
      <c r="OF15" s="154"/>
      <c r="OG15" s="154"/>
      <c r="OH15" s="154"/>
      <c r="OI15" s="154"/>
      <c r="OJ15" s="154"/>
      <c r="OK15" s="154"/>
      <c r="OL15" s="154"/>
    </row>
    <row r="16" spans="1:402" s="140" customFormat="1" ht="35" customHeight="1" x14ac:dyDescent="0.2">
      <c r="A16" s="277"/>
      <c r="B16" s="279"/>
      <c r="C16" s="167">
        <v>14</v>
      </c>
      <c r="D16" s="168" t="s">
        <v>16</v>
      </c>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52"/>
      <c r="DB16" s="153">
        <f t="shared" si="0"/>
        <v>0</v>
      </c>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c r="EL16" s="152"/>
      <c r="EM16" s="152"/>
      <c r="EN16" s="152"/>
      <c r="EO16" s="152"/>
      <c r="EP16" s="152"/>
      <c r="EQ16" s="152"/>
      <c r="ER16" s="152"/>
      <c r="ES16" s="152"/>
      <c r="ET16" s="152"/>
      <c r="EU16" s="152"/>
      <c r="EV16" s="152"/>
      <c r="EW16" s="152"/>
      <c r="EX16" s="152"/>
      <c r="EY16" s="152"/>
      <c r="EZ16" s="152"/>
      <c r="FA16" s="152"/>
      <c r="FB16" s="152"/>
      <c r="FC16" s="152"/>
      <c r="FD16" s="152"/>
      <c r="FE16" s="152"/>
      <c r="FF16" s="152"/>
      <c r="FG16" s="152"/>
      <c r="FH16" s="152"/>
      <c r="FI16" s="152"/>
      <c r="FJ16" s="152"/>
      <c r="FK16" s="152"/>
      <c r="FL16" s="152"/>
      <c r="FM16" s="152"/>
      <c r="FN16" s="152"/>
      <c r="FO16" s="152"/>
      <c r="FP16" s="152"/>
      <c r="FQ16" s="152"/>
      <c r="FR16" s="152"/>
      <c r="FS16" s="152"/>
      <c r="FT16" s="152"/>
      <c r="FU16" s="152"/>
      <c r="FV16" s="152"/>
      <c r="FW16" s="152"/>
      <c r="FX16" s="152"/>
      <c r="FY16" s="152"/>
      <c r="FZ16" s="152"/>
      <c r="GA16" s="152"/>
      <c r="GB16" s="152"/>
      <c r="GC16" s="152"/>
      <c r="GD16" s="152"/>
      <c r="GE16" s="152"/>
      <c r="GF16" s="152"/>
      <c r="GG16" s="152"/>
      <c r="GH16" s="152"/>
      <c r="GI16" s="152"/>
      <c r="GJ16" s="152"/>
      <c r="GK16" s="152"/>
      <c r="GL16" s="152"/>
      <c r="GM16" s="152"/>
      <c r="GN16" s="152"/>
      <c r="GO16" s="152"/>
      <c r="GP16" s="152"/>
      <c r="GQ16" s="152"/>
      <c r="GR16" s="152"/>
      <c r="GS16" s="152"/>
      <c r="GT16" s="152"/>
      <c r="GU16" s="152"/>
      <c r="GV16" s="152"/>
      <c r="GW16" s="152"/>
      <c r="GX16" s="152"/>
      <c r="GY16" s="152"/>
      <c r="GZ16" s="152"/>
      <c r="HA16" s="152"/>
      <c r="HB16" s="152"/>
      <c r="HC16" s="152"/>
      <c r="HD16" s="152"/>
      <c r="HE16" s="152"/>
      <c r="HF16" s="152"/>
      <c r="HG16" s="152"/>
      <c r="HH16" s="152"/>
      <c r="HI16" s="152"/>
      <c r="HJ16" s="152"/>
      <c r="HK16" s="152"/>
      <c r="HL16" s="152"/>
      <c r="HM16" s="152"/>
      <c r="HN16" s="152"/>
      <c r="HO16" s="152"/>
      <c r="HP16" s="152"/>
      <c r="HQ16" s="152"/>
      <c r="HR16" s="152"/>
      <c r="HS16" s="152"/>
      <c r="HT16" s="152"/>
      <c r="HU16" s="152"/>
      <c r="HV16" s="152"/>
      <c r="HW16" s="152"/>
      <c r="HX16" s="152"/>
      <c r="HY16" s="152"/>
      <c r="HZ16" s="152"/>
      <c r="IA16" s="152"/>
      <c r="IB16" s="152"/>
      <c r="IC16" s="152"/>
      <c r="ID16" s="152"/>
      <c r="IE16" s="152"/>
      <c r="IF16" s="152"/>
      <c r="IG16" s="152"/>
      <c r="IH16" s="152"/>
      <c r="II16" s="152"/>
      <c r="IJ16" s="152"/>
      <c r="IK16" s="152"/>
      <c r="IL16" s="152"/>
      <c r="IM16" s="152"/>
      <c r="IN16" s="152"/>
      <c r="IO16" s="152"/>
      <c r="IP16" s="152"/>
      <c r="IQ16" s="152"/>
      <c r="IR16" s="152"/>
      <c r="IS16" s="152"/>
      <c r="IT16" s="152"/>
      <c r="IU16" s="152"/>
      <c r="IV16" s="152"/>
      <c r="IW16" s="152"/>
      <c r="IX16" s="152"/>
      <c r="IY16" s="152"/>
      <c r="IZ16" s="152"/>
      <c r="JA16" s="152"/>
      <c r="JB16" s="152"/>
      <c r="JC16" s="152"/>
      <c r="JD16" s="152"/>
      <c r="JE16" s="152"/>
      <c r="JF16" s="152"/>
      <c r="JG16" s="152"/>
      <c r="JH16" s="152"/>
      <c r="JI16" s="152"/>
      <c r="JJ16" s="152"/>
      <c r="JK16" s="152"/>
      <c r="JL16" s="152"/>
      <c r="JM16" s="152"/>
      <c r="JN16" s="152"/>
      <c r="JO16" s="152"/>
      <c r="JP16" s="152"/>
      <c r="JQ16" s="152"/>
      <c r="JR16" s="152"/>
      <c r="JS16" s="152"/>
      <c r="JT16" s="152"/>
      <c r="JU16" s="152"/>
      <c r="JV16" s="152"/>
      <c r="JW16" s="152"/>
      <c r="JX16" s="152"/>
      <c r="JY16" s="152"/>
      <c r="JZ16" s="152"/>
      <c r="KA16" s="152"/>
      <c r="KB16" s="152"/>
      <c r="KC16" s="152"/>
      <c r="KD16" s="152"/>
      <c r="KE16" s="152"/>
      <c r="KF16" s="152"/>
      <c r="KG16" s="152"/>
      <c r="KH16" s="152"/>
      <c r="KI16" s="152"/>
      <c r="KJ16" s="152"/>
      <c r="KK16" s="152"/>
      <c r="KL16" s="152"/>
      <c r="KM16" s="152"/>
      <c r="KN16" s="152"/>
      <c r="KO16" s="152"/>
      <c r="KP16" s="152"/>
      <c r="KQ16" s="152"/>
      <c r="KR16" s="152"/>
      <c r="KS16" s="152"/>
      <c r="KT16" s="152"/>
      <c r="KU16" s="152"/>
      <c r="KV16" s="152"/>
      <c r="KW16" s="152"/>
      <c r="KX16" s="152"/>
      <c r="KY16" s="152"/>
      <c r="KZ16" s="152"/>
      <c r="LA16" s="152"/>
      <c r="LB16" s="152"/>
      <c r="LC16" s="152"/>
      <c r="LD16" s="152"/>
      <c r="LE16" s="152"/>
      <c r="LF16" s="152"/>
      <c r="LG16" s="152"/>
      <c r="LH16" s="152"/>
      <c r="LI16" s="152"/>
      <c r="LJ16" s="152"/>
      <c r="LK16" s="152"/>
      <c r="LL16" s="152"/>
      <c r="LM16" s="152"/>
      <c r="LN16" s="152"/>
      <c r="LO16" s="152"/>
      <c r="LP16" s="152"/>
      <c r="LQ16" s="152"/>
      <c r="LR16" s="152"/>
      <c r="LS16" s="152"/>
      <c r="LT16" s="152"/>
      <c r="LU16" s="152"/>
      <c r="LV16" s="152"/>
      <c r="LW16" s="152"/>
      <c r="LX16" s="152"/>
      <c r="LY16" s="152"/>
      <c r="LZ16" s="152"/>
      <c r="MA16" s="152"/>
      <c r="MB16" s="152"/>
      <c r="MC16" s="152"/>
      <c r="MD16" s="152"/>
      <c r="ME16" s="152"/>
      <c r="MF16" s="152"/>
      <c r="MG16" s="152"/>
      <c r="MH16" s="152"/>
      <c r="MI16" s="152"/>
      <c r="MJ16" s="152"/>
      <c r="MK16" s="152"/>
      <c r="ML16" s="152"/>
      <c r="MM16" s="152"/>
      <c r="MN16" s="152"/>
      <c r="MO16" s="152"/>
      <c r="MP16" s="152"/>
      <c r="MQ16" s="152"/>
      <c r="MR16" s="152"/>
      <c r="MS16" s="152"/>
      <c r="MT16" s="152"/>
      <c r="MU16" s="152"/>
      <c r="MV16" s="152"/>
      <c r="MW16" s="152"/>
      <c r="MX16" s="152"/>
      <c r="MY16" s="152"/>
      <c r="MZ16" s="152"/>
      <c r="NA16" s="152"/>
      <c r="NB16" s="152"/>
      <c r="NC16" s="152"/>
      <c r="ND16" s="152"/>
      <c r="NE16" s="152"/>
      <c r="NF16" s="152"/>
      <c r="NG16" s="152"/>
      <c r="NH16" s="152"/>
      <c r="NI16" s="152"/>
      <c r="NJ16" s="152"/>
      <c r="NK16" s="152"/>
      <c r="NL16" s="152"/>
      <c r="NM16" s="152"/>
      <c r="NN16" s="152"/>
      <c r="NO16" s="152"/>
      <c r="NP16" s="152"/>
      <c r="NQ16" s="152"/>
      <c r="NR16" s="152"/>
      <c r="NS16" s="152"/>
      <c r="NT16" s="152"/>
      <c r="NU16" s="152"/>
      <c r="NV16" s="152"/>
      <c r="NW16" s="152"/>
      <c r="NX16" s="152"/>
      <c r="NY16" s="152"/>
      <c r="NZ16" s="152"/>
      <c r="OA16" s="152"/>
      <c r="OB16" s="152"/>
      <c r="OC16" s="152"/>
      <c r="OD16" s="152"/>
      <c r="OE16" s="152"/>
      <c r="OF16" s="152"/>
      <c r="OG16" s="152"/>
      <c r="OH16" s="152"/>
      <c r="OI16" s="152"/>
      <c r="OJ16" s="152"/>
      <c r="OK16" s="152"/>
      <c r="OL16" s="152"/>
    </row>
    <row r="17" spans="1:402" s="140" customFormat="1" ht="35" customHeight="1" x14ac:dyDescent="0.2">
      <c r="A17" s="277"/>
      <c r="B17" s="279"/>
      <c r="C17" s="167">
        <v>15</v>
      </c>
      <c r="D17" s="168" t="s">
        <v>343</v>
      </c>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c r="CY17" s="144"/>
      <c r="CZ17" s="144"/>
      <c r="DA17" s="152"/>
      <c r="DB17" s="153">
        <f t="shared" si="0"/>
        <v>0</v>
      </c>
      <c r="DC17" s="152"/>
      <c r="DD17" s="152"/>
      <c r="DE17" s="152"/>
      <c r="DF17" s="152"/>
      <c r="DG17" s="152"/>
      <c r="DH17" s="152"/>
      <c r="DI17" s="152"/>
      <c r="DJ17" s="152"/>
      <c r="DK17" s="152"/>
      <c r="DL17" s="152"/>
      <c r="DM17" s="152"/>
      <c r="DN17" s="152"/>
      <c r="DO17" s="152"/>
      <c r="DP17" s="152"/>
      <c r="DQ17" s="152"/>
      <c r="DR17" s="152"/>
      <c r="DS17" s="152"/>
      <c r="DT17" s="152"/>
      <c r="DU17" s="152"/>
      <c r="DV17" s="152"/>
      <c r="DW17" s="152"/>
      <c r="DX17" s="152"/>
      <c r="DY17" s="152"/>
      <c r="DZ17" s="152"/>
      <c r="EA17" s="152"/>
      <c r="EB17" s="152"/>
      <c r="EC17" s="152"/>
      <c r="ED17" s="152"/>
      <c r="EE17" s="152"/>
      <c r="EF17" s="152"/>
      <c r="EG17" s="152"/>
      <c r="EH17" s="152"/>
      <c r="EI17" s="152"/>
      <c r="EJ17" s="152"/>
      <c r="EK17" s="152"/>
      <c r="EL17" s="152"/>
      <c r="EM17" s="152"/>
      <c r="EN17" s="152"/>
      <c r="EO17" s="152"/>
      <c r="EP17" s="152"/>
      <c r="EQ17" s="152"/>
      <c r="ER17" s="152"/>
      <c r="ES17" s="152"/>
      <c r="ET17" s="152"/>
      <c r="EU17" s="152"/>
      <c r="EV17" s="152"/>
      <c r="EW17" s="152"/>
      <c r="EX17" s="152"/>
      <c r="EY17" s="152"/>
      <c r="EZ17" s="152"/>
      <c r="FA17" s="152"/>
      <c r="FB17" s="152"/>
      <c r="FC17" s="152"/>
      <c r="FD17" s="152"/>
      <c r="FE17" s="152"/>
      <c r="FF17" s="152"/>
      <c r="FG17" s="152"/>
      <c r="FH17" s="152"/>
      <c r="FI17" s="152"/>
      <c r="FJ17" s="152"/>
      <c r="FK17" s="152"/>
      <c r="FL17" s="152"/>
      <c r="FM17" s="152"/>
      <c r="FN17" s="152"/>
      <c r="FO17" s="152"/>
      <c r="FP17" s="152"/>
      <c r="FQ17" s="152"/>
      <c r="FR17" s="152"/>
      <c r="FS17" s="152"/>
      <c r="FT17" s="152"/>
      <c r="FU17" s="152"/>
      <c r="FV17" s="152"/>
      <c r="FW17" s="152"/>
      <c r="FX17" s="152"/>
      <c r="FY17" s="152"/>
      <c r="FZ17" s="152"/>
      <c r="GA17" s="152"/>
      <c r="GB17" s="152"/>
      <c r="GC17" s="152"/>
      <c r="GD17" s="152"/>
      <c r="GE17" s="152"/>
      <c r="GF17" s="152"/>
      <c r="GG17" s="152"/>
      <c r="GH17" s="152"/>
      <c r="GI17" s="152"/>
      <c r="GJ17" s="152"/>
      <c r="GK17" s="152"/>
      <c r="GL17" s="152"/>
      <c r="GM17" s="152"/>
      <c r="GN17" s="152"/>
      <c r="GO17" s="152"/>
      <c r="GP17" s="152"/>
      <c r="GQ17" s="152"/>
      <c r="GR17" s="152"/>
      <c r="GS17" s="152"/>
      <c r="GT17" s="152"/>
      <c r="GU17" s="152"/>
      <c r="GV17" s="152"/>
      <c r="GW17" s="152"/>
      <c r="GX17" s="152"/>
      <c r="GY17" s="152"/>
      <c r="GZ17" s="152"/>
      <c r="HA17" s="152"/>
      <c r="HB17" s="152"/>
      <c r="HC17" s="152"/>
      <c r="HD17" s="152"/>
      <c r="HE17" s="152"/>
      <c r="HF17" s="152"/>
      <c r="HG17" s="152"/>
      <c r="HH17" s="152"/>
      <c r="HI17" s="152"/>
      <c r="HJ17" s="152"/>
      <c r="HK17" s="152"/>
      <c r="HL17" s="152"/>
      <c r="HM17" s="152"/>
      <c r="HN17" s="152"/>
      <c r="HO17" s="152"/>
      <c r="HP17" s="152"/>
      <c r="HQ17" s="152"/>
      <c r="HR17" s="152"/>
      <c r="HS17" s="152"/>
      <c r="HT17" s="152"/>
      <c r="HU17" s="152"/>
      <c r="HV17" s="152"/>
      <c r="HW17" s="152"/>
      <c r="HX17" s="152"/>
      <c r="HY17" s="152"/>
      <c r="HZ17" s="152"/>
      <c r="IA17" s="152"/>
      <c r="IB17" s="152"/>
      <c r="IC17" s="152"/>
      <c r="ID17" s="152"/>
      <c r="IE17" s="152"/>
      <c r="IF17" s="152"/>
      <c r="IG17" s="152"/>
      <c r="IH17" s="152"/>
      <c r="II17" s="152"/>
      <c r="IJ17" s="152"/>
      <c r="IK17" s="152"/>
      <c r="IL17" s="152"/>
      <c r="IM17" s="152"/>
      <c r="IN17" s="152"/>
      <c r="IO17" s="152"/>
      <c r="IP17" s="152"/>
      <c r="IQ17" s="152"/>
      <c r="IR17" s="152"/>
      <c r="IS17" s="152"/>
      <c r="IT17" s="152"/>
      <c r="IU17" s="152"/>
      <c r="IV17" s="152"/>
      <c r="IW17" s="152"/>
      <c r="IX17" s="152"/>
      <c r="IY17" s="152"/>
      <c r="IZ17" s="152"/>
      <c r="JA17" s="152"/>
      <c r="JB17" s="152"/>
      <c r="JC17" s="152"/>
      <c r="JD17" s="152"/>
      <c r="JE17" s="152"/>
      <c r="JF17" s="152"/>
      <c r="JG17" s="152"/>
      <c r="JH17" s="152"/>
      <c r="JI17" s="152"/>
      <c r="JJ17" s="152"/>
      <c r="JK17" s="152"/>
      <c r="JL17" s="152"/>
      <c r="JM17" s="152"/>
      <c r="JN17" s="152"/>
      <c r="JO17" s="152"/>
      <c r="JP17" s="152"/>
      <c r="JQ17" s="152"/>
      <c r="JR17" s="152"/>
      <c r="JS17" s="152"/>
      <c r="JT17" s="152"/>
      <c r="JU17" s="152"/>
      <c r="JV17" s="152"/>
      <c r="JW17" s="152"/>
      <c r="JX17" s="152"/>
      <c r="JY17" s="152"/>
      <c r="JZ17" s="152"/>
      <c r="KA17" s="152"/>
      <c r="KB17" s="152"/>
      <c r="KC17" s="152"/>
      <c r="KD17" s="152"/>
      <c r="KE17" s="152"/>
      <c r="KF17" s="152"/>
      <c r="KG17" s="152"/>
      <c r="KH17" s="152"/>
      <c r="KI17" s="152"/>
      <c r="KJ17" s="152"/>
      <c r="KK17" s="152"/>
      <c r="KL17" s="152"/>
      <c r="KM17" s="152"/>
      <c r="KN17" s="152"/>
      <c r="KO17" s="152"/>
      <c r="KP17" s="152"/>
      <c r="KQ17" s="152"/>
      <c r="KR17" s="152"/>
      <c r="KS17" s="152"/>
      <c r="KT17" s="152"/>
      <c r="KU17" s="152"/>
      <c r="KV17" s="152"/>
      <c r="KW17" s="152"/>
      <c r="KX17" s="152"/>
      <c r="KY17" s="152"/>
      <c r="KZ17" s="152"/>
      <c r="LA17" s="152"/>
      <c r="LB17" s="152"/>
      <c r="LC17" s="152"/>
      <c r="LD17" s="152"/>
      <c r="LE17" s="152"/>
      <c r="LF17" s="152"/>
      <c r="LG17" s="152"/>
      <c r="LH17" s="152"/>
      <c r="LI17" s="152"/>
      <c r="LJ17" s="152"/>
      <c r="LK17" s="152"/>
      <c r="LL17" s="152"/>
      <c r="LM17" s="152"/>
      <c r="LN17" s="152"/>
      <c r="LO17" s="152"/>
      <c r="LP17" s="152"/>
      <c r="LQ17" s="152"/>
      <c r="LR17" s="152"/>
      <c r="LS17" s="152"/>
      <c r="LT17" s="152"/>
      <c r="LU17" s="152"/>
      <c r="LV17" s="152"/>
      <c r="LW17" s="152"/>
      <c r="LX17" s="152"/>
      <c r="LY17" s="152"/>
      <c r="LZ17" s="152"/>
      <c r="MA17" s="152"/>
      <c r="MB17" s="152"/>
      <c r="MC17" s="152"/>
      <c r="MD17" s="152"/>
      <c r="ME17" s="152"/>
      <c r="MF17" s="152"/>
      <c r="MG17" s="152"/>
      <c r="MH17" s="152"/>
      <c r="MI17" s="152"/>
      <c r="MJ17" s="152"/>
      <c r="MK17" s="152"/>
      <c r="ML17" s="152"/>
      <c r="MM17" s="152"/>
      <c r="MN17" s="152"/>
      <c r="MO17" s="152"/>
      <c r="MP17" s="152"/>
      <c r="MQ17" s="152"/>
      <c r="MR17" s="152"/>
      <c r="MS17" s="152"/>
      <c r="MT17" s="152"/>
      <c r="MU17" s="152"/>
      <c r="MV17" s="152"/>
      <c r="MW17" s="152"/>
      <c r="MX17" s="152"/>
      <c r="MY17" s="152"/>
      <c r="MZ17" s="152"/>
      <c r="NA17" s="152"/>
      <c r="NB17" s="152"/>
      <c r="NC17" s="152"/>
      <c r="ND17" s="152"/>
      <c r="NE17" s="152"/>
      <c r="NF17" s="152"/>
      <c r="NG17" s="152"/>
      <c r="NH17" s="152"/>
      <c r="NI17" s="152"/>
      <c r="NJ17" s="152"/>
      <c r="NK17" s="152"/>
      <c r="NL17" s="152"/>
      <c r="NM17" s="152"/>
      <c r="NN17" s="152"/>
      <c r="NO17" s="152"/>
      <c r="NP17" s="152"/>
      <c r="NQ17" s="152"/>
      <c r="NR17" s="152"/>
      <c r="NS17" s="152"/>
      <c r="NT17" s="152"/>
      <c r="NU17" s="152"/>
      <c r="NV17" s="152"/>
      <c r="NW17" s="152"/>
      <c r="NX17" s="152"/>
      <c r="NY17" s="152"/>
      <c r="NZ17" s="152"/>
      <c r="OA17" s="152"/>
      <c r="OB17" s="152"/>
      <c r="OC17" s="152"/>
      <c r="OD17" s="152"/>
      <c r="OE17" s="152"/>
      <c r="OF17" s="152"/>
      <c r="OG17" s="152"/>
      <c r="OH17" s="152"/>
      <c r="OI17" s="152"/>
      <c r="OJ17" s="152"/>
      <c r="OK17" s="152"/>
      <c r="OL17" s="152"/>
    </row>
    <row r="18" spans="1:402" s="140" customFormat="1" ht="35" customHeight="1" x14ac:dyDescent="0.2">
      <c r="A18" s="277"/>
      <c r="B18" s="279"/>
      <c r="C18" s="167">
        <v>16</v>
      </c>
      <c r="D18" s="168" t="s">
        <v>18</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c r="CK18" s="144"/>
      <c r="CL18" s="144"/>
      <c r="CM18" s="144"/>
      <c r="CN18" s="144"/>
      <c r="CO18" s="144"/>
      <c r="CP18" s="144"/>
      <c r="CQ18" s="144"/>
      <c r="CR18" s="144"/>
      <c r="CS18" s="144"/>
      <c r="CT18" s="144"/>
      <c r="CU18" s="144"/>
      <c r="CV18" s="144"/>
      <c r="CW18" s="144"/>
      <c r="CX18" s="144"/>
      <c r="CY18" s="144"/>
      <c r="CZ18" s="144"/>
      <c r="DA18" s="152"/>
      <c r="DB18" s="153">
        <f t="shared" si="0"/>
        <v>0</v>
      </c>
      <c r="DC18" s="152"/>
      <c r="DD18" s="152"/>
      <c r="DE18" s="152"/>
      <c r="DF18" s="152"/>
      <c r="DG18" s="152"/>
      <c r="DH18" s="152"/>
      <c r="DI18" s="152"/>
      <c r="DJ18" s="152"/>
      <c r="DK18" s="152"/>
      <c r="DL18" s="152"/>
      <c r="DM18" s="152"/>
      <c r="DN18" s="152"/>
      <c r="DO18" s="152"/>
      <c r="DP18" s="152"/>
      <c r="DQ18" s="152"/>
      <c r="DR18" s="152"/>
      <c r="DS18" s="152"/>
      <c r="DT18" s="152"/>
      <c r="DU18" s="152"/>
      <c r="DV18" s="152"/>
      <c r="DW18" s="152"/>
      <c r="DX18" s="152"/>
      <c r="DY18" s="152"/>
      <c r="DZ18" s="152"/>
      <c r="EA18" s="152"/>
      <c r="EB18" s="152"/>
      <c r="EC18" s="152"/>
      <c r="ED18" s="152"/>
      <c r="EE18" s="152"/>
      <c r="EF18" s="152"/>
      <c r="EG18" s="152"/>
      <c r="EH18" s="152"/>
      <c r="EI18" s="152"/>
      <c r="EJ18" s="152"/>
      <c r="EK18" s="152"/>
      <c r="EL18" s="152"/>
      <c r="EM18" s="152"/>
      <c r="EN18" s="152"/>
      <c r="EO18" s="152"/>
      <c r="EP18" s="152"/>
      <c r="EQ18" s="152"/>
      <c r="ER18" s="152"/>
      <c r="ES18" s="152"/>
      <c r="ET18" s="152"/>
      <c r="EU18" s="152"/>
      <c r="EV18" s="152"/>
      <c r="EW18" s="152"/>
      <c r="EX18" s="152"/>
      <c r="EY18" s="152"/>
      <c r="EZ18" s="152"/>
      <c r="FA18" s="152"/>
      <c r="FB18" s="152"/>
      <c r="FC18" s="152"/>
      <c r="FD18" s="152"/>
      <c r="FE18" s="152"/>
      <c r="FF18" s="152"/>
      <c r="FG18" s="152"/>
      <c r="FH18" s="152"/>
      <c r="FI18" s="152"/>
      <c r="FJ18" s="152"/>
      <c r="FK18" s="152"/>
      <c r="FL18" s="152"/>
      <c r="FM18" s="152"/>
      <c r="FN18" s="152"/>
      <c r="FO18" s="152"/>
      <c r="FP18" s="152"/>
      <c r="FQ18" s="152"/>
      <c r="FR18" s="152"/>
      <c r="FS18" s="152"/>
      <c r="FT18" s="152"/>
      <c r="FU18" s="152"/>
      <c r="FV18" s="152"/>
      <c r="FW18" s="152"/>
      <c r="FX18" s="152"/>
      <c r="FY18" s="152"/>
      <c r="FZ18" s="152"/>
      <c r="GA18" s="152"/>
      <c r="GB18" s="152"/>
      <c r="GC18" s="152"/>
      <c r="GD18" s="152"/>
      <c r="GE18" s="152"/>
      <c r="GF18" s="152"/>
      <c r="GG18" s="152"/>
      <c r="GH18" s="152"/>
      <c r="GI18" s="152"/>
      <c r="GJ18" s="152"/>
      <c r="GK18" s="152"/>
      <c r="GL18" s="152"/>
      <c r="GM18" s="152"/>
      <c r="GN18" s="152"/>
      <c r="GO18" s="152"/>
      <c r="GP18" s="152"/>
      <c r="GQ18" s="152"/>
      <c r="GR18" s="152"/>
      <c r="GS18" s="152"/>
      <c r="GT18" s="152"/>
      <c r="GU18" s="152"/>
      <c r="GV18" s="152"/>
      <c r="GW18" s="152"/>
      <c r="GX18" s="152"/>
      <c r="GY18" s="152"/>
      <c r="GZ18" s="152"/>
      <c r="HA18" s="152"/>
      <c r="HB18" s="152"/>
      <c r="HC18" s="152"/>
      <c r="HD18" s="152"/>
      <c r="HE18" s="152"/>
      <c r="HF18" s="152"/>
      <c r="HG18" s="152"/>
      <c r="HH18" s="152"/>
      <c r="HI18" s="152"/>
      <c r="HJ18" s="152"/>
      <c r="HK18" s="152"/>
      <c r="HL18" s="152"/>
      <c r="HM18" s="152"/>
      <c r="HN18" s="152"/>
      <c r="HO18" s="152"/>
      <c r="HP18" s="152"/>
      <c r="HQ18" s="152"/>
      <c r="HR18" s="152"/>
      <c r="HS18" s="152"/>
      <c r="HT18" s="152"/>
      <c r="HU18" s="152"/>
      <c r="HV18" s="152"/>
      <c r="HW18" s="152"/>
      <c r="HX18" s="152"/>
      <c r="HY18" s="152"/>
      <c r="HZ18" s="152"/>
      <c r="IA18" s="152"/>
      <c r="IB18" s="152"/>
      <c r="IC18" s="152"/>
      <c r="ID18" s="152"/>
      <c r="IE18" s="152"/>
      <c r="IF18" s="152"/>
      <c r="IG18" s="152"/>
      <c r="IH18" s="152"/>
      <c r="II18" s="152"/>
      <c r="IJ18" s="152"/>
      <c r="IK18" s="152"/>
      <c r="IL18" s="152"/>
      <c r="IM18" s="152"/>
      <c r="IN18" s="152"/>
      <c r="IO18" s="152"/>
      <c r="IP18" s="152"/>
      <c r="IQ18" s="152"/>
      <c r="IR18" s="152"/>
      <c r="IS18" s="152"/>
      <c r="IT18" s="152"/>
      <c r="IU18" s="152"/>
      <c r="IV18" s="152"/>
      <c r="IW18" s="152"/>
      <c r="IX18" s="152"/>
      <c r="IY18" s="152"/>
      <c r="IZ18" s="152"/>
      <c r="JA18" s="152"/>
      <c r="JB18" s="152"/>
      <c r="JC18" s="152"/>
      <c r="JD18" s="152"/>
      <c r="JE18" s="152"/>
      <c r="JF18" s="152"/>
      <c r="JG18" s="152"/>
      <c r="JH18" s="152"/>
      <c r="JI18" s="152"/>
      <c r="JJ18" s="152"/>
      <c r="JK18" s="152"/>
      <c r="JL18" s="152"/>
      <c r="JM18" s="152"/>
      <c r="JN18" s="152"/>
      <c r="JO18" s="152"/>
      <c r="JP18" s="152"/>
      <c r="JQ18" s="152"/>
      <c r="JR18" s="152"/>
      <c r="JS18" s="152"/>
      <c r="JT18" s="152"/>
      <c r="JU18" s="152"/>
      <c r="JV18" s="152"/>
      <c r="JW18" s="152"/>
      <c r="JX18" s="152"/>
      <c r="JY18" s="152"/>
      <c r="JZ18" s="152"/>
      <c r="KA18" s="152"/>
      <c r="KB18" s="152"/>
      <c r="KC18" s="152"/>
      <c r="KD18" s="152"/>
      <c r="KE18" s="152"/>
      <c r="KF18" s="152"/>
      <c r="KG18" s="152"/>
      <c r="KH18" s="152"/>
      <c r="KI18" s="152"/>
      <c r="KJ18" s="152"/>
      <c r="KK18" s="152"/>
      <c r="KL18" s="152"/>
      <c r="KM18" s="152"/>
      <c r="KN18" s="152"/>
      <c r="KO18" s="152"/>
      <c r="KP18" s="152"/>
      <c r="KQ18" s="152"/>
      <c r="KR18" s="152"/>
      <c r="KS18" s="152"/>
      <c r="KT18" s="152"/>
      <c r="KU18" s="152"/>
      <c r="KV18" s="152"/>
      <c r="KW18" s="152"/>
      <c r="KX18" s="152"/>
      <c r="KY18" s="152"/>
      <c r="KZ18" s="152"/>
      <c r="LA18" s="152"/>
      <c r="LB18" s="152"/>
      <c r="LC18" s="152"/>
      <c r="LD18" s="152"/>
      <c r="LE18" s="152"/>
      <c r="LF18" s="152"/>
      <c r="LG18" s="152"/>
      <c r="LH18" s="152"/>
      <c r="LI18" s="152"/>
      <c r="LJ18" s="152"/>
      <c r="LK18" s="152"/>
      <c r="LL18" s="152"/>
      <c r="LM18" s="152"/>
      <c r="LN18" s="152"/>
      <c r="LO18" s="152"/>
      <c r="LP18" s="152"/>
      <c r="LQ18" s="152"/>
      <c r="LR18" s="152"/>
      <c r="LS18" s="152"/>
      <c r="LT18" s="152"/>
      <c r="LU18" s="152"/>
      <c r="LV18" s="152"/>
      <c r="LW18" s="152"/>
      <c r="LX18" s="152"/>
      <c r="LY18" s="152"/>
      <c r="LZ18" s="152"/>
      <c r="MA18" s="152"/>
      <c r="MB18" s="152"/>
      <c r="MC18" s="152"/>
      <c r="MD18" s="152"/>
      <c r="ME18" s="152"/>
      <c r="MF18" s="152"/>
      <c r="MG18" s="152"/>
      <c r="MH18" s="152"/>
      <c r="MI18" s="152"/>
      <c r="MJ18" s="152"/>
      <c r="MK18" s="152"/>
      <c r="ML18" s="152"/>
      <c r="MM18" s="152"/>
      <c r="MN18" s="152"/>
      <c r="MO18" s="152"/>
      <c r="MP18" s="152"/>
      <c r="MQ18" s="152"/>
      <c r="MR18" s="152"/>
      <c r="MS18" s="152"/>
      <c r="MT18" s="152"/>
      <c r="MU18" s="152"/>
      <c r="MV18" s="152"/>
      <c r="MW18" s="152"/>
      <c r="MX18" s="152"/>
      <c r="MY18" s="152"/>
      <c r="MZ18" s="152"/>
      <c r="NA18" s="152"/>
      <c r="NB18" s="152"/>
      <c r="NC18" s="152"/>
      <c r="ND18" s="152"/>
      <c r="NE18" s="152"/>
      <c r="NF18" s="152"/>
      <c r="NG18" s="152"/>
      <c r="NH18" s="152"/>
      <c r="NI18" s="152"/>
      <c r="NJ18" s="152"/>
      <c r="NK18" s="152"/>
      <c r="NL18" s="152"/>
      <c r="NM18" s="152"/>
      <c r="NN18" s="152"/>
      <c r="NO18" s="152"/>
      <c r="NP18" s="152"/>
      <c r="NQ18" s="152"/>
      <c r="NR18" s="152"/>
      <c r="NS18" s="152"/>
      <c r="NT18" s="152"/>
      <c r="NU18" s="152"/>
      <c r="NV18" s="152"/>
      <c r="NW18" s="152"/>
      <c r="NX18" s="152"/>
      <c r="NY18" s="152"/>
      <c r="NZ18" s="152"/>
      <c r="OA18" s="152"/>
      <c r="OB18" s="152"/>
      <c r="OC18" s="152"/>
      <c r="OD18" s="152"/>
      <c r="OE18" s="152"/>
      <c r="OF18" s="152"/>
      <c r="OG18" s="152"/>
      <c r="OH18" s="152"/>
      <c r="OI18" s="152"/>
      <c r="OJ18" s="152"/>
      <c r="OK18" s="152"/>
      <c r="OL18" s="152"/>
    </row>
    <row r="19" spans="1:402" s="140" customFormat="1" ht="35" customHeight="1" x14ac:dyDescent="0.2">
      <c r="A19" s="277"/>
      <c r="B19" s="279"/>
      <c r="C19" s="167">
        <v>17</v>
      </c>
      <c r="D19" s="168" t="s">
        <v>19</v>
      </c>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52"/>
      <c r="DB19" s="153">
        <f t="shared" si="0"/>
        <v>0</v>
      </c>
      <c r="DC19" s="152"/>
      <c r="DD19" s="152"/>
      <c r="DE19" s="152"/>
      <c r="DF19" s="152"/>
      <c r="DG19" s="152"/>
      <c r="DH19" s="152"/>
      <c r="DI19" s="152"/>
      <c r="DJ19" s="152"/>
      <c r="DK19" s="152"/>
      <c r="DL19" s="152"/>
      <c r="DM19" s="152"/>
      <c r="DN19" s="152"/>
      <c r="DO19" s="152"/>
      <c r="DP19" s="152"/>
      <c r="DQ19" s="152"/>
      <c r="DR19" s="152"/>
      <c r="DS19" s="152"/>
      <c r="DT19" s="152"/>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c r="HZ19" s="152"/>
      <c r="IA19" s="152"/>
      <c r="IB19" s="152"/>
      <c r="IC19" s="152"/>
      <c r="ID19" s="152"/>
      <c r="IE19" s="152"/>
      <c r="IF19" s="152"/>
      <c r="IG19" s="152"/>
      <c r="IH19" s="152"/>
      <c r="II19" s="152"/>
      <c r="IJ19" s="152"/>
      <c r="IK19" s="152"/>
      <c r="IL19" s="152"/>
      <c r="IM19" s="152"/>
      <c r="IN19" s="152"/>
      <c r="IO19" s="152"/>
      <c r="IP19" s="152"/>
      <c r="IQ19" s="152"/>
      <c r="IR19" s="152"/>
      <c r="IS19" s="152"/>
      <c r="IT19" s="152"/>
      <c r="IU19" s="152"/>
      <c r="IV19" s="152"/>
      <c r="IW19" s="152"/>
      <c r="IX19" s="152"/>
      <c r="IY19" s="152"/>
      <c r="IZ19" s="152"/>
      <c r="JA19" s="152"/>
      <c r="JB19" s="152"/>
      <c r="JC19" s="152"/>
      <c r="JD19" s="152"/>
      <c r="JE19" s="152"/>
      <c r="JF19" s="152"/>
      <c r="JG19" s="152"/>
      <c r="JH19" s="152"/>
      <c r="JI19" s="152"/>
      <c r="JJ19" s="152"/>
      <c r="JK19" s="152"/>
      <c r="JL19" s="152"/>
      <c r="JM19" s="152"/>
      <c r="JN19" s="152"/>
      <c r="JO19" s="152"/>
      <c r="JP19" s="152"/>
      <c r="JQ19" s="152"/>
      <c r="JR19" s="152"/>
      <c r="JS19" s="152"/>
      <c r="JT19" s="152"/>
      <c r="JU19" s="152"/>
      <c r="JV19" s="152"/>
      <c r="JW19" s="152"/>
      <c r="JX19" s="152"/>
      <c r="JY19" s="152"/>
      <c r="JZ19" s="152"/>
      <c r="KA19" s="152"/>
      <c r="KB19" s="152"/>
      <c r="KC19" s="152"/>
      <c r="KD19" s="152"/>
      <c r="KE19" s="152"/>
      <c r="KF19" s="152"/>
      <c r="KG19" s="152"/>
      <c r="KH19" s="152"/>
      <c r="KI19" s="152"/>
      <c r="KJ19" s="152"/>
      <c r="KK19" s="152"/>
      <c r="KL19" s="152"/>
      <c r="KM19" s="152"/>
      <c r="KN19" s="152"/>
      <c r="KO19" s="152"/>
      <c r="KP19" s="152"/>
      <c r="KQ19" s="152"/>
      <c r="KR19" s="152"/>
      <c r="KS19" s="152"/>
      <c r="KT19" s="152"/>
      <c r="KU19" s="152"/>
      <c r="KV19" s="152"/>
      <c r="KW19" s="152"/>
      <c r="KX19" s="152"/>
      <c r="KY19" s="152"/>
      <c r="KZ19" s="152"/>
      <c r="LA19" s="152"/>
      <c r="LB19" s="152"/>
      <c r="LC19" s="152"/>
      <c r="LD19" s="152"/>
      <c r="LE19" s="152"/>
      <c r="LF19" s="152"/>
      <c r="LG19" s="152"/>
      <c r="LH19" s="152"/>
      <c r="LI19" s="152"/>
      <c r="LJ19" s="152"/>
      <c r="LK19" s="152"/>
      <c r="LL19" s="152"/>
      <c r="LM19" s="152"/>
      <c r="LN19" s="152"/>
      <c r="LO19" s="152"/>
      <c r="LP19" s="152"/>
      <c r="LQ19" s="152"/>
      <c r="LR19" s="152"/>
      <c r="LS19" s="152"/>
      <c r="LT19" s="152"/>
      <c r="LU19" s="152"/>
      <c r="LV19" s="152"/>
      <c r="LW19" s="152"/>
      <c r="LX19" s="152"/>
      <c r="LY19" s="152"/>
      <c r="LZ19" s="152"/>
      <c r="MA19" s="152"/>
      <c r="MB19" s="152"/>
      <c r="MC19" s="152"/>
      <c r="MD19" s="152"/>
      <c r="ME19" s="152"/>
      <c r="MF19" s="152"/>
      <c r="MG19" s="152"/>
      <c r="MH19" s="152"/>
      <c r="MI19" s="152"/>
      <c r="MJ19" s="152"/>
      <c r="MK19" s="152"/>
      <c r="ML19" s="152"/>
      <c r="MM19" s="152"/>
      <c r="MN19" s="152"/>
      <c r="MO19" s="152"/>
      <c r="MP19" s="152"/>
      <c r="MQ19" s="152"/>
      <c r="MR19" s="152"/>
      <c r="MS19" s="152"/>
      <c r="MT19" s="152"/>
      <c r="MU19" s="152"/>
      <c r="MV19" s="152"/>
      <c r="MW19" s="152"/>
      <c r="MX19" s="152"/>
      <c r="MY19" s="152"/>
      <c r="MZ19" s="152"/>
      <c r="NA19" s="152"/>
      <c r="NB19" s="152"/>
      <c r="NC19" s="152"/>
      <c r="ND19" s="152"/>
      <c r="NE19" s="152"/>
      <c r="NF19" s="152"/>
      <c r="NG19" s="152"/>
      <c r="NH19" s="152"/>
      <c r="NI19" s="152"/>
      <c r="NJ19" s="152"/>
      <c r="NK19" s="152"/>
      <c r="NL19" s="152"/>
      <c r="NM19" s="152"/>
      <c r="NN19" s="152"/>
      <c r="NO19" s="152"/>
      <c r="NP19" s="152"/>
      <c r="NQ19" s="152"/>
      <c r="NR19" s="152"/>
      <c r="NS19" s="152"/>
      <c r="NT19" s="152"/>
      <c r="NU19" s="152"/>
      <c r="NV19" s="152"/>
      <c r="NW19" s="152"/>
      <c r="NX19" s="152"/>
      <c r="NY19" s="152"/>
      <c r="NZ19" s="152"/>
      <c r="OA19" s="152"/>
      <c r="OB19" s="152"/>
      <c r="OC19" s="152"/>
      <c r="OD19" s="152"/>
      <c r="OE19" s="152"/>
      <c r="OF19" s="152"/>
      <c r="OG19" s="152"/>
      <c r="OH19" s="152"/>
      <c r="OI19" s="152"/>
      <c r="OJ19" s="152"/>
      <c r="OK19" s="152"/>
      <c r="OL19" s="152"/>
    </row>
    <row r="20" spans="1:402" s="140" customFormat="1" ht="35" customHeight="1" x14ac:dyDescent="0.2">
      <c r="A20" s="277"/>
      <c r="B20" s="279"/>
      <c r="C20" s="167">
        <v>18</v>
      </c>
      <c r="D20" s="170" t="s">
        <v>20</v>
      </c>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52"/>
      <c r="DB20" s="153">
        <f t="shared" si="0"/>
        <v>0</v>
      </c>
      <c r="DC20" s="152"/>
      <c r="DD20" s="152"/>
      <c r="DE20" s="152"/>
      <c r="DF20" s="152"/>
      <c r="DG20" s="152"/>
      <c r="DH20" s="152"/>
      <c r="DI20" s="152"/>
      <c r="DJ20" s="152"/>
      <c r="DK20" s="152"/>
      <c r="DL20" s="152"/>
      <c r="DM20" s="152"/>
      <c r="DN20" s="152"/>
      <c r="DO20" s="152"/>
      <c r="DP20" s="152"/>
      <c r="DQ20" s="152"/>
      <c r="DR20" s="152"/>
      <c r="DS20" s="152"/>
      <c r="DT20" s="152"/>
      <c r="DU20" s="152"/>
      <c r="DV20" s="152"/>
      <c r="DW20" s="152"/>
      <c r="DX20" s="152"/>
      <c r="DY20" s="152"/>
      <c r="DZ20" s="152"/>
      <c r="EA20" s="152"/>
      <c r="EB20" s="152"/>
      <c r="EC20" s="152"/>
      <c r="ED20" s="152"/>
      <c r="EE20" s="152"/>
      <c r="EF20" s="152"/>
      <c r="EG20" s="152"/>
      <c r="EH20" s="152"/>
      <c r="EI20" s="152"/>
      <c r="EJ20" s="152"/>
      <c r="EK20" s="152"/>
      <c r="EL20" s="152"/>
      <c r="EM20" s="152"/>
      <c r="EN20" s="152"/>
      <c r="EO20" s="152"/>
      <c r="EP20" s="152"/>
      <c r="EQ20" s="152"/>
      <c r="ER20" s="152"/>
      <c r="ES20" s="152"/>
      <c r="ET20" s="152"/>
      <c r="EU20" s="152"/>
      <c r="EV20" s="152"/>
      <c r="EW20" s="152"/>
      <c r="EX20" s="152"/>
      <c r="EY20" s="152"/>
      <c r="EZ20" s="152"/>
      <c r="FA20" s="152"/>
      <c r="FB20" s="152"/>
      <c r="FC20" s="152"/>
      <c r="FD20" s="152"/>
      <c r="FE20" s="152"/>
      <c r="FF20" s="152"/>
      <c r="FG20" s="152"/>
      <c r="FH20" s="152"/>
      <c r="FI20" s="152"/>
      <c r="FJ20" s="152"/>
      <c r="FK20" s="152"/>
      <c r="FL20" s="152"/>
      <c r="FM20" s="152"/>
      <c r="FN20" s="152"/>
      <c r="FO20" s="152"/>
      <c r="FP20" s="152"/>
      <c r="FQ20" s="152"/>
      <c r="FR20" s="152"/>
      <c r="FS20" s="152"/>
      <c r="FT20" s="152"/>
      <c r="FU20" s="152"/>
      <c r="FV20" s="152"/>
      <c r="FW20" s="152"/>
      <c r="FX20" s="152"/>
      <c r="FY20" s="152"/>
      <c r="FZ20" s="152"/>
      <c r="GA20" s="152"/>
      <c r="GB20" s="152"/>
      <c r="GC20" s="152"/>
      <c r="GD20" s="152"/>
      <c r="GE20" s="152"/>
      <c r="GF20" s="152"/>
      <c r="GG20" s="152"/>
      <c r="GH20" s="152"/>
      <c r="GI20" s="152"/>
      <c r="GJ20" s="152"/>
      <c r="GK20" s="152"/>
      <c r="GL20" s="152"/>
      <c r="GM20" s="152"/>
      <c r="GN20" s="152"/>
      <c r="GO20" s="152"/>
      <c r="GP20" s="152"/>
      <c r="GQ20" s="152"/>
      <c r="GR20" s="152"/>
      <c r="GS20" s="152"/>
      <c r="GT20" s="152"/>
      <c r="GU20" s="152"/>
      <c r="GV20" s="152"/>
      <c r="GW20" s="152"/>
      <c r="GX20" s="152"/>
      <c r="GY20" s="152"/>
      <c r="GZ20" s="152"/>
      <c r="HA20" s="152"/>
      <c r="HB20" s="152"/>
      <c r="HC20" s="152"/>
      <c r="HD20" s="152"/>
      <c r="HE20" s="152"/>
      <c r="HF20" s="152"/>
      <c r="HG20" s="152"/>
      <c r="HH20" s="152"/>
      <c r="HI20" s="152"/>
      <c r="HJ20" s="152"/>
      <c r="HK20" s="152"/>
      <c r="HL20" s="152"/>
      <c r="HM20" s="152"/>
      <c r="HN20" s="152"/>
      <c r="HO20" s="152"/>
      <c r="HP20" s="152"/>
      <c r="HQ20" s="152"/>
      <c r="HR20" s="152"/>
      <c r="HS20" s="152"/>
      <c r="HT20" s="152"/>
      <c r="HU20" s="152"/>
      <c r="HV20" s="152"/>
      <c r="HW20" s="152"/>
      <c r="HX20" s="152"/>
      <c r="HY20" s="152"/>
      <c r="HZ20" s="152"/>
      <c r="IA20" s="152"/>
      <c r="IB20" s="152"/>
      <c r="IC20" s="152"/>
      <c r="ID20" s="152"/>
      <c r="IE20" s="152"/>
      <c r="IF20" s="152"/>
      <c r="IG20" s="152"/>
      <c r="IH20" s="152"/>
      <c r="II20" s="152"/>
      <c r="IJ20" s="152"/>
      <c r="IK20" s="152"/>
      <c r="IL20" s="152"/>
      <c r="IM20" s="152"/>
      <c r="IN20" s="152"/>
      <c r="IO20" s="152"/>
      <c r="IP20" s="152"/>
      <c r="IQ20" s="152"/>
      <c r="IR20" s="152"/>
      <c r="IS20" s="152"/>
      <c r="IT20" s="152"/>
      <c r="IU20" s="152"/>
      <c r="IV20" s="152"/>
      <c r="IW20" s="152"/>
      <c r="IX20" s="152"/>
      <c r="IY20" s="152"/>
      <c r="IZ20" s="152"/>
      <c r="JA20" s="152"/>
      <c r="JB20" s="152"/>
      <c r="JC20" s="152"/>
      <c r="JD20" s="152"/>
      <c r="JE20" s="152"/>
      <c r="JF20" s="152"/>
      <c r="JG20" s="152"/>
      <c r="JH20" s="152"/>
      <c r="JI20" s="152"/>
      <c r="JJ20" s="152"/>
      <c r="JK20" s="152"/>
      <c r="JL20" s="152"/>
      <c r="JM20" s="152"/>
      <c r="JN20" s="152"/>
      <c r="JO20" s="152"/>
      <c r="JP20" s="152"/>
      <c r="JQ20" s="152"/>
      <c r="JR20" s="152"/>
      <c r="JS20" s="152"/>
      <c r="JT20" s="152"/>
      <c r="JU20" s="152"/>
      <c r="JV20" s="152"/>
      <c r="JW20" s="152"/>
      <c r="JX20" s="152"/>
      <c r="JY20" s="152"/>
      <c r="JZ20" s="152"/>
      <c r="KA20" s="152"/>
      <c r="KB20" s="152"/>
      <c r="KC20" s="152"/>
      <c r="KD20" s="152"/>
      <c r="KE20" s="152"/>
      <c r="KF20" s="152"/>
      <c r="KG20" s="152"/>
      <c r="KH20" s="152"/>
      <c r="KI20" s="152"/>
      <c r="KJ20" s="152"/>
      <c r="KK20" s="152"/>
      <c r="KL20" s="152"/>
      <c r="KM20" s="152"/>
      <c r="KN20" s="152"/>
      <c r="KO20" s="152"/>
      <c r="KP20" s="152"/>
      <c r="KQ20" s="152"/>
      <c r="KR20" s="152"/>
      <c r="KS20" s="152"/>
      <c r="KT20" s="152"/>
      <c r="KU20" s="152"/>
      <c r="KV20" s="152"/>
      <c r="KW20" s="152"/>
      <c r="KX20" s="152"/>
      <c r="KY20" s="152"/>
      <c r="KZ20" s="152"/>
      <c r="LA20" s="152"/>
      <c r="LB20" s="152"/>
      <c r="LC20" s="152"/>
      <c r="LD20" s="152"/>
      <c r="LE20" s="152"/>
      <c r="LF20" s="152"/>
      <c r="LG20" s="152"/>
      <c r="LH20" s="152"/>
      <c r="LI20" s="152"/>
      <c r="LJ20" s="152"/>
      <c r="LK20" s="152"/>
      <c r="LL20" s="152"/>
      <c r="LM20" s="152"/>
      <c r="LN20" s="152"/>
      <c r="LO20" s="152"/>
      <c r="LP20" s="152"/>
      <c r="LQ20" s="152"/>
      <c r="LR20" s="152"/>
      <c r="LS20" s="152"/>
      <c r="LT20" s="152"/>
      <c r="LU20" s="152"/>
      <c r="LV20" s="152"/>
      <c r="LW20" s="152"/>
      <c r="LX20" s="152"/>
      <c r="LY20" s="152"/>
      <c r="LZ20" s="152"/>
      <c r="MA20" s="152"/>
      <c r="MB20" s="152"/>
      <c r="MC20" s="152"/>
      <c r="MD20" s="152"/>
      <c r="ME20" s="152"/>
      <c r="MF20" s="152"/>
      <c r="MG20" s="152"/>
      <c r="MH20" s="152"/>
      <c r="MI20" s="152"/>
      <c r="MJ20" s="152"/>
      <c r="MK20" s="152"/>
      <c r="ML20" s="152"/>
      <c r="MM20" s="152"/>
      <c r="MN20" s="152"/>
      <c r="MO20" s="152"/>
      <c r="MP20" s="152"/>
      <c r="MQ20" s="152"/>
      <c r="MR20" s="152"/>
      <c r="MS20" s="152"/>
      <c r="MT20" s="152"/>
      <c r="MU20" s="152"/>
      <c r="MV20" s="152"/>
      <c r="MW20" s="152"/>
      <c r="MX20" s="152"/>
      <c r="MY20" s="152"/>
      <c r="MZ20" s="152"/>
      <c r="NA20" s="152"/>
      <c r="NB20" s="152"/>
      <c r="NC20" s="152"/>
      <c r="ND20" s="152"/>
      <c r="NE20" s="152"/>
      <c r="NF20" s="152"/>
      <c r="NG20" s="152"/>
      <c r="NH20" s="152"/>
      <c r="NI20" s="152"/>
      <c r="NJ20" s="152"/>
      <c r="NK20" s="152"/>
      <c r="NL20" s="152"/>
      <c r="NM20" s="152"/>
      <c r="NN20" s="152"/>
      <c r="NO20" s="152"/>
      <c r="NP20" s="152"/>
      <c r="NQ20" s="152"/>
      <c r="NR20" s="152"/>
      <c r="NS20" s="152"/>
      <c r="NT20" s="152"/>
      <c r="NU20" s="152"/>
      <c r="NV20" s="152"/>
      <c r="NW20" s="152"/>
      <c r="NX20" s="152"/>
      <c r="NY20" s="152"/>
      <c r="NZ20" s="152"/>
      <c r="OA20" s="152"/>
      <c r="OB20" s="152"/>
      <c r="OC20" s="152"/>
      <c r="OD20" s="152"/>
      <c r="OE20" s="152"/>
      <c r="OF20" s="152"/>
      <c r="OG20" s="152"/>
      <c r="OH20" s="152"/>
      <c r="OI20" s="152"/>
      <c r="OJ20" s="152"/>
      <c r="OK20" s="152"/>
      <c r="OL20" s="152"/>
    </row>
    <row r="21" spans="1:402" s="140" customFormat="1" ht="35" customHeight="1" x14ac:dyDescent="0.2">
      <c r="A21" s="277"/>
      <c r="B21" s="279"/>
      <c r="C21" s="167">
        <v>19</v>
      </c>
      <c r="D21" s="170" t="s">
        <v>21</v>
      </c>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52"/>
      <c r="DB21" s="153">
        <f t="shared" si="0"/>
        <v>0</v>
      </c>
      <c r="DC21" s="152"/>
      <c r="DD21" s="152"/>
      <c r="DE21" s="152"/>
      <c r="DF21" s="152"/>
      <c r="DG21" s="152"/>
      <c r="DH21" s="152"/>
      <c r="DI21" s="152"/>
      <c r="DJ21" s="152"/>
      <c r="DK21" s="152"/>
      <c r="DL21" s="152"/>
      <c r="DM21" s="152"/>
      <c r="DN21" s="152"/>
      <c r="DO21" s="152"/>
      <c r="DP21" s="152"/>
      <c r="DQ21" s="152"/>
      <c r="DR21" s="152"/>
      <c r="DS21" s="152"/>
      <c r="DT21" s="152"/>
      <c r="DU21" s="152"/>
      <c r="DV21" s="152"/>
      <c r="DW21" s="152"/>
      <c r="DX21" s="152"/>
      <c r="DY21" s="152"/>
      <c r="DZ21" s="152"/>
      <c r="EA21" s="152"/>
      <c r="EB21" s="152"/>
      <c r="EC21" s="152"/>
      <c r="ED21" s="152"/>
      <c r="EE21" s="152"/>
      <c r="EF21" s="152"/>
      <c r="EG21" s="152"/>
      <c r="EH21" s="152"/>
      <c r="EI21" s="152"/>
      <c r="EJ21" s="152"/>
      <c r="EK21" s="152"/>
      <c r="EL21" s="152"/>
      <c r="EM21" s="152"/>
      <c r="EN21" s="152"/>
      <c r="EO21" s="152"/>
      <c r="EP21" s="152"/>
      <c r="EQ21" s="152"/>
      <c r="ER21" s="152"/>
      <c r="ES21" s="152"/>
      <c r="ET21" s="152"/>
      <c r="EU21" s="152"/>
      <c r="EV21" s="152"/>
      <c r="EW21" s="152"/>
      <c r="EX21" s="152"/>
      <c r="EY21" s="152"/>
      <c r="EZ21" s="152"/>
      <c r="FA21" s="152"/>
      <c r="FB21" s="152"/>
      <c r="FC21" s="152"/>
      <c r="FD21" s="152"/>
      <c r="FE21" s="152"/>
      <c r="FF21" s="152"/>
      <c r="FG21" s="152"/>
      <c r="FH21" s="152"/>
      <c r="FI21" s="152"/>
      <c r="FJ21" s="152"/>
      <c r="FK21" s="152"/>
      <c r="FL21" s="152"/>
      <c r="FM21" s="152"/>
      <c r="FN21" s="152"/>
      <c r="FO21" s="152"/>
      <c r="FP21" s="152"/>
      <c r="FQ21" s="152"/>
      <c r="FR21" s="152"/>
      <c r="FS21" s="152"/>
      <c r="FT21" s="152"/>
      <c r="FU21" s="152"/>
      <c r="FV21" s="152"/>
      <c r="FW21" s="152"/>
      <c r="FX21" s="152"/>
      <c r="FY21" s="152"/>
      <c r="FZ21" s="152"/>
      <c r="GA21" s="152"/>
      <c r="GB21" s="152"/>
      <c r="GC21" s="152"/>
      <c r="GD21" s="152"/>
      <c r="GE21" s="152"/>
      <c r="GF21" s="152"/>
      <c r="GG21" s="152"/>
      <c r="GH21" s="152"/>
      <c r="GI21" s="152"/>
      <c r="GJ21" s="152"/>
      <c r="GK21" s="152"/>
      <c r="GL21" s="152"/>
      <c r="GM21" s="152"/>
      <c r="GN21" s="152"/>
      <c r="GO21" s="152"/>
      <c r="GP21" s="152"/>
      <c r="GQ21" s="152"/>
      <c r="GR21" s="152"/>
      <c r="GS21" s="152"/>
      <c r="GT21" s="152"/>
      <c r="GU21" s="152"/>
      <c r="GV21" s="152"/>
      <c r="GW21" s="152"/>
      <c r="GX21" s="152"/>
      <c r="GY21" s="152"/>
      <c r="GZ21" s="152"/>
      <c r="HA21" s="152"/>
      <c r="HB21" s="152"/>
      <c r="HC21" s="152"/>
      <c r="HD21" s="152"/>
      <c r="HE21" s="152"/>
      <c r="HF21" s="152"/>
      <c r="HG21" s="152"/>
      <c r="HH21" s="152"/>
      <c r="HI21" s="152"/>
      <c r="HJ21" s="152"/>
      <c r="HK21" s="152"/>
      <c r="HL21" s="152"/>
      <c r="HM21" s="152"/>
      <c r="HN21" s="152"/>
      <c r="HO21" s="152"/>
      <c r="HP21" s="152"/>
      <c r="HQ21" s="152"/>
      <c r="HR21" s="152"/>
      <c r="HS21" s="152"/>
      <c r="HT21" s="152"/>
      <c r="HU21" s="152"/>
      <c r="HV21" s="152"/>
      <c r="HW21" s="152"/>
      <c r="HX21" s="152"/>
      <c r="HY21" s="152"/>
      <c r="HZ21" s="152"/>
      <c r="IA21" s="152"/>
      <c r="IB21" s="152"/>
      <c r="IC21" s="152"/>
      <c r="ID21" s="152"/>
      <c r="IE21" s="152"/>
      <c r="IF21" s="152"/>
      <c r="IG21" s="152"/>
      <c r="IH21" s="152"/>
      <c r="II21" s="152"/>
      <c r="IJ21" s="152"/>
      <c r="IK21" s="152"/>
      <c r="IL21" s="152"/>
      <c r="IM21" s="152"/>
      <c r="IN21" s="152"/>
      <c r="IO21" s="152"/>
      <c r="IP21" s="152"/>
      <c r="IQ21" s="152"/>
      <c r="IR21" s="152"/>
      <c r="IS21" s="152"/>
      <c r="IT21" s="152"/>
      <c r="IU21" s="152"/>
      <c r="IV21" s="152"/>
      <c r="IW21" s="152"/>
      <c r="IX21" s="152"/>
      <c r="IY21" s="152"/>
      <c r="IZ21" s="152"/>
      <c r="JA21" s="152"/>
      <c r="JB21" s="152"/>
      <c r="JC21" s="152"/>
      <c r="JD21" s="152"/>
      <c r="JE21" s="152"/>
      <c r="JF21" s="152"/>
      <c r="JG21" s="152"/>
      <c r="JH21" s="152"/>
      <c r="JI21" s="152"/>
      <c r="JJ21" s="152"/>
      <c r="JK21" s="152"/>
      <c r="JL21" s="152"/>
      <c r="JM21" s="152"/>
      <c r="JN21" s="152"/>
      <c r="JO21" s="152"/>
      <c r="JP21" s="152"/>
      <c r="JQ21" s="152"/>
      <c r="JR21" s="152"/>
      <c r="JS21" s="152"/>
      <c r="JT21" s="152"/>
      <c r="JU21" s="152"/>
      <c r="JV21" s="152"/>
      <c r="JW21" s="152"/>
      <c r="JX21" s="152"/>
      <c r="JY21" s="152"/>
      <c r="JZ21" s="152"/>
      <c r="KA21" s="152"/>
      <c r="KB21" s="152"/>
      <c r="KC21" s="152"/>
      <c r="KD21" s="152"/>
      <c r="KE21" s="152"/>
      <c r="KF21" s="152"/>
      <c r="KG21" s="152"/>
      <c r="KH21" s="152"/>
      <c r="KI21" s="152"/>
      <c r="KJ21" s="152"/>
      <c r="KK21" s="152"/>
      <c r="KL21" s="152"/>
      <c r="KM21" s="152"/>
      <c r="KN21" s="152"/>
      <c r="KO21" s="152"/>
      <c r="KP21" s="152"/>
      <c r="KQ21" s="152"/>
      <c r="KR21" s="152"/>
      <c r="KS21" s="152"/>
      <c r="KT21" s="152"/>
      <c r="KU21" s="152"/>
      <c r="KV21" s="152"/>
      <c r="KW21" s="152"/>
      <c r="KX21" s="152"/>
      <c r="KY21" s="152"/>
      <c r="KZ21" s="152"/>
      <c r="LA21" s="152"/>
      <c r="LB21" s="152"/>
      <c r="LC21" s="152"/>
      <c r="LD21" s="152"/>
      <c r="LE21" s="152"/>
      <c r="LF21" s="152"/>
      <c r="LG21" s="152"/>
      <c r="LH21" s="152"/>
      <c r="LI21" s="152"/>
      <c r="LJ21" s="152"/>
      <c r="LK21" s="152"/>
      <c r="LL21" s="152"/>
      <c r="LM21" s="152"/>
      <c r="LN21" s="152"/>
      <c r="LO21" s="152"/>
      <c r="LP21" s="152"/>
      <c r="LQ21" s="152"/>
      <c r="LR21" s="152"/>
      <c r="LS21" s="152"/>
      <c r="LT21" s="152"/>
      <c r="LU21" s="152"/>
      <c r="LV21" s="152"/>
      <c r="LW21" s="152"/>
      <c r="LX21" s="152"/>
      <c r="LY21" s="152"/>
      <c r="LZ21" s="152"/>
      <c r="MA21" s="152"/>
      <c r="MB21" s="152"/>
      <c r="MC21" s="152"/>
      <c r="MD21" s="152"/>
      <c r="ME21" s="152"/>
      <c r="MF21" s="152"/>
      <c r="MG21" s="152"/>
      <c r="MH21" s="152"/>
      <c r="MI21" s="152"/>
      <c r="MJ21" s="152"/>
      <c r="MK21" s="152"/>
      <c r="ML21" s="152"/>
      <c r="MM21" s="152"/>
      <c r="MN21" s="152"/>
      <c r="MO21" s="152"/>
      <c r="MP21" s="152"/>
      <c r="MQ21" s="152"/>
      <c r="MR21" s="152"/>
      <c r="MS21" s="152"/>
      <c r="MT21" s="152"/>
      <c r="MU21" s="152"/>
      <c r="MV21" s="152"/>
      <c r="MW21" s="152"/>
      <c r="MX21" s="152"/>
      <c r="MY21" s="152"/>
      <c r="MZ21" s="152"/>
      <c r="NA21" s="152"/>
      <c r="NB21" s="152"/>
      <c r="NC21" s="152"/>
      <c r="ND21" s="152"/>
      <c r="NE21" s="152"/>
      <c r="NF21" s="152"/>
      <c r="NG21" s="152"/>
      <c r="NH21" s="152"/>
      <c r="NI21" s="152"/>
      <c r="NJ21" s="152"/>
      <c r="NK21" s="152"/>
      <c r="NL21" s="152"/>
      <c r="NM21" s="152"/>
      <c r="NN21" s="152"/>
      <c r="NO21" s="152"/>
      <c r="NP21" s="152"/>
      <c r="NQ21" s="152"/>
      <c r="NR21" s="152"/>
      <c r="NS21" s="152"/>
      <c r="NT21" s="152"/>
      <c r="NU21" s="152"/>
      <c r="NV21" s="152"/>
      <c r="NW21" s="152"/>
      <c r="NX21" s="152"/>
      <c r="NY21" s="152"/>
      <c r="NZ21" s="152"/>
      <c r="OA21" s="152"/>
      <c r="OB21" s="152"/>
      <c r="OC21" s="152"/>
      <c r="OD21" s="152"/>
      <c r="OE21" s="152"/>
      <c r="OF21" s="152"/>
      <c r="OG21" s="152"/>
      <c r="OH21" s="152"/>
      <c r="OI21" s="152"/>
      <c r="OJ21" s="152"/>
      <c r="OK21" s="152"/>
      <c r="OL21" s="152"/>
    </row>
    <row r="22" spans="1:402" s="140" customFormat="1" ht="35" customHeight="1" x14ac:dyDescent="0.2">
      <c r="A22" s="277"/>
      <c r="B22" s="279"/>
      <c r="C22" s="167">
        <v>20</v>
      </c>
      <c r="D22" s="170" t="s">
        <v>22</v>
      </c>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52"/>
      <c r="DB22" s="153">
        <f t="shared" si="0"/>
        <v>0</v>
      </c>
      <c r="DC22" s="152"/>
      <c r="DD22" s="152"/>
      <c r="DE22" s="152"/>
      <c r="DF22" s="152"/>
      <c r="DG22" s="152"/>
      <c r="DH22" s="152"/>
      <c r="DI22" s="152"/>
      <c r="DJ22" s="152"/>
      <c r="DK22" s="152"/>
      <c r="DL22" s="152"/>
      <c r="DM22" s="152"/>
      <c r="DN22" s="152"/>
      <c r="DO22" s="152"/>
      <c r="DP22" s="152"/>
      <c r="DQ22" s="152"/>
      <c r="DR22" s="152"/>
      <c r="DS22" s="152"/>
      <c r="DT22" s="152"/>
      <c r="DU22" s="152"/>
      <c r="DV22" s="152"/>
      <c r="DW22" s="152"/>
      <c r="DX22" s="152"/>
      <c r="DY22" s="152"/>
      <c r="DZ22" s="152"/>
      <c r="EA22" s="152"/>
      <c r="EB22" s="152"/>
      <c r="EC22" s="152"/>
      <c r="ED22" s="152"/>
      <c r="EE22" s="152"/>
      <c r="EF22" s="152"/>
      <c r="EG22" s="152"/>
      <c r="EH22" s="152"/>
      <c r="EI22" s="152"/>
      <c r="EJ22" s="152"/>
      <c r="EK22" s="152"/>
      <c r="EL22" s="152"/>
      <c r="EM22" s="152"/>
      <c r="EN22" s="152"/>
      <c r="EO22" s="152"/>
      <c r="EP22" s="152"/>
      <c r="EQ22" s="152"/>
      <c r="ER22" s="152"/>
      <c r="ES22" s="152"/>
      <c r="ET22" s="152"/>
      <c r="EU22" s="152"/>
      <c r="EV22" s="152"/>
      <c r="EW22" s="152"/>
      <c r="EX22" s="152"/>
      <c r="EY22" s="152"/>
      <c r="EZ22" s="152"/>
      <c r="FA22" s="152"/>
      <c r="FB22" s="152"/>
      <c r="FC22" s="152"/>
      <c r="FD22" s="152"/>
      <c r="FE22" s="152"/>
      <c r="FF22" s="152"/>
      <c r="FG22" s="152"/>
      <c r="FH22" s="152"/>
      <c r="FI22" s="152"/>
      <c r="FJ22" s="152"/>
      <c r="FK22" s="152"/>
      <c r="FL22" s="152"/>
      <c r="FM22" s="152"/>
      <c r="FN22" s="152"/>
      <c r="FO22" s="152"/>
      <c r="FP22" s="152"/>
      <c r="FQ22" s="152"/>
      <c r="FR22" s="152"/>
      <c r="FS22" s="152"/>
      <c r="FT22" s="152"/>
      <c r="FU22" s="152"/>
      <c r="FV22" s="152"/>
      <c r="FW22" s="152"/>
      <c r="FX22" s="152"/>
      <c r="FY22" s="152"/>
      <c r="FZ22" s="152"/>
      <c r="GA22" s="152"/>
      <c r="GB22" s="152"/>
      <c r="GC22" s="152"/>
      <c r="GD22" s="152"/>
      <c r="GE22" s="152"/>
      <c r="GF22" s="152"/>
      <c r="GG22" s="152"/>
      <c r="GH22" s="152"/>
      <c r="GI22" s="152"/>
      <c r="GJ22" s="152"/>
      <c r="GK22" s="152"/>
      <c r="GL22" s="152"/>
      <c r="GM22" s="152"/>
      <c r="GN22" s="152"/>
      <c r="GO22" s="152"/>
      <c r="GP22" s="152"/>
      <c r="GQ22" s="152"/>
      <c r="GR22" s="152"/>
      <c r="GS22" s="152"/>
      <c r="GT22" s="152"/>
      <c r="GU22" s="152"/>
      <c r="GV22" s="152"/>
      <c r="GW22" s="152"/>
      <c r="GX22" s="152"/>
      <c r="GY22" s="152"/>
      <c r="GZ22" s="152"/>
      <c r="HA22" s="152"/>
      <c r="HB22" s="152"/>
      <c r="HC22" s="152"/>
      <c r="HD22" s="152"/>
      <c r="HE22" s="152"/>
      <c r="HF22" s="152"/>
      <c r="HG22" s="152"/>
      <c r="HH22" s="152"/>
      <c r="HI22" s="152"/>
      <c r="HJ22" s="152"/>
      <c r="HK22" s="152"/>
      <c r="HL22" s="152"/>
      <c r="HM22" s="152"/>
      <c r="HN22" s="152"/>
      <c r="HO22" s="152"/>
      <c r="HP22" s="152"/>
      <c r="HQ22" s="152"/>
      <c r="HR22" s="152"/>
      <c r="HS22" s="152"/>
      <c r="HT22" s="152"/>
      <c r="HU22" s="152"/>
      <c r="HV22" s="152"/>
      <c r="HW22" s="152"/>
      <c r="HX22" s="152"/>
      <c r="HY22" s="152"/>
      <c r="HZ22" s="152"/>
      <c r="IA22" s="152"/>
      <c r="IB22" s="152"/>
      <c r="IC22" s="152"/>
      <c r="ID22" s="152"/>
      <c r="IE22" s="152"/>
      <c r="IF22" s="152"/>
      <c r="IG22" s="152"/>
      <c r="IH22" s="152"/>
      <c r="II22" s="152"/>
      <c r="IJ22" s="152"/>
      <c r="IK22" s="152"/>
      <c r="IL22" s="152"/>
      <c r="IM22" s="152"/>
      <c r="IN22" s="152"/>
      <c r="IO22" s="152"/>
      <c r="IP22" s="152"/>
      <c r="IQ22" s="152"/>
      <c r="IR22" s="152"/>
      <c r="IS22" s="152"/>
      <c r="IT22" s="152"/>
      <c r="IU22" s="152"/>
      <c r="IV22" s="152"/>
      <c r="IW22" s="152"/>
      <c r="IX22" s="152"/>
      <c r="IY22" s="152"/>
      <c r="IZ22" s="152"/>
      <c r="JA22" s="152"/>
      <c r="JB22" s="152"/>
      <c r="JC22" s="152"/>
      <c r="JD22" s="152"/>
      <c r="JE22" s="152"/>
      <c r="JF22" s="152"/>
      <c r="JG22" s="152"/>
      <c r="JH22" s="152"/>
      <c r="JI22" s="152"/>
      <c r="JJ22" s="152"/>
      <c r="JK22" s="152"/>
      <c r="JL22" s="152"/>
      <c r="JM22" s="152"/>
      <c r="JN22" s="152"/>
      <c r="JO22" s="152"/>
      <c r="JP22" s="152"/>
      <c r="JQ22" s="152"/>
      <c r="JR22" s="152"/>
      <c r="JS22" s="152"/>
      <c r="JT22" s="152"/>
      <c r="JU22" s="152"/>
      <c r="JV22" s="152"/>
      <c r="JW22" s="152"/>
      <c r="JX22" s="152"/>
      <c r="JY22" s="152"/>
      <c r="JZ22" s="152"/>
      <c r="KA22" s="152"/>
      <c r="KB22" s="152"/>
      <c r="KC22" s="152"/>
      <c r="KD22" s="152"/>
      <c r="KE22" s="152"/>
      <c r="KF22" s="152"/>
      <c r="KG22" s="152"/>
      <c r="KH22" s="152"/>
      <c r="KI22" s="152"/>
      <c r="KJ22" s="152"/>
      <c r="KK22" s="152"/>
      <c r="KL22" s="152"/>
      <c r="KM22" s="152"/>
      <c r="KN22" s="152"/>
      <c r="KO22" s="152"/>
      <c r="KP22" s="152"/>
      <c r="KQ22" s="152"/>
      <c r="KR22" s="152"/>
      <c r="KS22" s="152"/>
      <c r="KT22" s="152"/>
      <c r="KU22" s="152"/>
      <c r="KV22" s="152"/>
      <c r="KW22" s="152"/>
      <c r="KX22" s="152"/>
      <c r="KY22" s="152"/>
      <c r="KZ22" s="152"/>
      <c r="LA22" s="152"/>
      <c r="LB22" s="152"/>
      <c r="LC22" s="152"/>
      <c r="LD22" s="152"/>
      <c r="LE22" s="152"/>
      <c r="LF22" s="152"/>
      <c r="LG22" s="152"/>
      <c r="LH22" s="152"/>
      <c r="LI22" s="152"/>
      <c r="LJ22" s="152"/>
      <c r="LK22" s="152"/>
      <c r="LL22" s="152"/>
      <c r="LM22" s="152"/>
      <c r="LN22" s="152"/>
      <c r="LO22" s="152"/>
      <c r="LP22" s="152"/>
      <c r="LQ22" s="152"/>
      <c r="LR22" s="152"/>
      <c r="LS22" s="152"/>
      <c r="LT22" s="152"/>
      <c r="LU22" s="152"/>
      <c r="LV22" s="152"/>
      <c r="LW22" s="152"/>
      <c r="LX22" s="152"/>
      <c r="LY22" s="152"/>
      <c r="LZ22" s="152"/>
      <c r="MA22" s="152"/>
      <c r="MB22" s="152"/>
      <c r="MC22" s="152"/>
      <c r="MD22" s="152"/>
      <c r="ME22" s="152"/>
      <c r="MF22" s="152"/>
      <c r="MG22" s="152"/>
      <c r="MH22" s="152"/>
      <c r="MI22" s="152"/>
      <c r="MJ22" s="152"/>
      <c r="MK22" s="152"/>
      <c r="ML22" s="152"/>
      <c r="MM22" s="152"/>
      <c r="MN22" s="152"/>
      <c r="MO22" s="152"/>
      <c r="MP22" s="152"/>
      <c r="MQ22" s="152"/>
      <c r="MR22" s="152"/>
      <c r="MS22" s="152"/>
      <c r="MT22" s="152"/>
      <c r="MU22" s="152"/>
      <c r="MV22" s="152"/>
      <c r="MW22" s="152"/>
      <c r="MX22" s="152"/>
      <c r="MY22" s="152"/>
      <c r="MZ22" s="152"/>
      <c r="NA22" s="152"/>
      <c r="NB22" s="152"/>
      <c r="NC22" s="152"/>
      <c r="ND22" s="152"/>
      <c r="NE22" s="152"/>
      <c r="NF22" s="152"/>
      <c r="NG22" s="152"/>
      <c r="NH22" s="152"/>
      <c r="NI22" s="152"/>
      <c r="NJ22" s="152"/>
      <c r="NK22" s="152"/>
      <c r="NL22" s="152"/>
      <c r="NM22" s="152"/>
      <c r="NN22" s="152"/>
      <c r="NO22" s="152"/>
      <c r="NP22" s="152"/>
      <c r="NQ22" s="152"/>
      <c r="NR22" s="152"/>
      <c r="NS22" s="152"/>
      <c r="NT22" s="152"/>
      <c r="NU22" s="152"/>
      <c r="NV22" s="152"/>
      <c r="NW22" s="152"/>
      <c r="NX22" s="152"/>
      <c r="NY22" s="152"/>
      <c r="NZ22" s="152"/>
      <c r="OA22" s="152"/>
      <c r="OB22" s="152"/>
      <c r="OC22" s="152"/>
      <c r="OD22" s="152"/>
      <c r="OE22" s="152"/>
      <c r="OF22" s="152"/>
      <c r="OG22" s="152"/>
      <c r="OH22" s="152"/>
      <c r="OI22" s="152"/>
      <c r="OJ22" s="152"/>
      <c r="OK22" s="152"/>
      <c r="OL22" s="152"/>
    </row>
    <row r="23" spans="1:402" s="140" customFormat="1" ht="35" customHeight="1" x14ac:dyDescent="0.2">
      <c r="A23" s="277"/>
      <c r="B23" s="169"/>
      <c r="C23" s="167">
        <v>21</v>
      </c>
      <c r="D23" s="170" t="s">
        <v>23</v>
      </c>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52"/>
      <c r="DB23" s="153">
        <f t="shared" si="0"/>
        <v>0</v>
      </c>
      <c r="DC23" s="152"/>
      <c r="DD23" s="152"/>
      <c r="DE23" s="152"/>
      <c r="DF23" s="152"/>
      <c r="DG23" s="152"/>
      <c r="DH23" s="152"/>
      <c r="DI23" s="152"/>
      <c r="DJ23" s="152"/>
      <c r="DK23" s="152"/>
      <c r="DL23" s="152"/>
      <c r="DM23" s="152"/>
      <c r="DN23" s="152"/>
      <c r="DO23" s="152"/>
      <c r="DP23" s="152"/>
      <c r="DQ23" s="152"/>
      <c r="DR23" s="152"/>
      <c r="DS23" s="152"/>
      <c r="DT23" s="152"/>
      <c r="DU23" s="152"/>
      <c r="DV23" s="152"/>
      <c r="DW23" s="152"/>
      <c r="DX23" s="152"/>
      <c r="DY23" s="152"/>
      <c r="DZ23" s="152"/>
      <c r="EA23" s="152"/>
      <c r="EB23" s="152"/>
      <c r="EC23" s="152"/>
      <c r="ED23" s="152"/>
      <c r="EE23" s="152"/>
      <c r="EF23" s="152"/>
      <c r="EG23" s="152"/>
      <c r="EH23" s="152"/>
      <c r="EI23" s="152"/>
      <c r="EJ23" s="152"/>
      <c r="EK23" s="152"/>
      <c r="EL23" s="152"/>
      <c r="EM23" s="152"/>
      <c r="EN23" s="152"/>
      <c r="EO23" s="152"/>
      <c r="EP23" s="152"/>
      <c r="EQ23" s="152"/>
      <c r="ER23" s="152"/>
      <c r="ES23" s="152"/>
      <c r="ET23" s="152"/>
      <c r="EU23" s="152"/>
      <c r="EV23" s="152"/>
      <c r="EW23" s="152"/>
      <c r="EX23" s="152"/>
      <c r="EY23" s="152"/>
      <c r="EZ23" s="152"/>
      <c r="FA23" s="152"/>
      <c r="FB23" s="152"/>
      <c r="FC23" s="152"/>
      <c r="FD23" s="152"/>
      <c r="FE23" s="152"/>
      <c r="FF23" s="152"/>
      <c r="FG23" s="152"/>
      <c r="FH23" s="152"/>
      <c r="FI23" s="152"/>
      <c r="FJ23" s="152"/>
      <c r="FK23" s="152"/>
      <c r="FL23" s="152"/>
      <c r="FM23" s="152"/>
      <c r="FN23" s="152"/>
      <c r="FO23" s="152"/>
      <c r="FP23" s="152"/>
      <c r="FQ23" s="152"/>
      <c r="FR23" s="152"/>
      <c r="FS23" s="152"/>
      <c r="FT23" s="152"/>
      <c r="FU23" s="152"/>
      <c r="FV23" s="152"/>
      <c r="FW23" s="152"/>
      <c r="FX23" s="152"/>
      <c r="FY23" s="152"/>
      <c r="FZ23" s="152"/>
      <c r="GA23" s="152"/>
      <c r="GB23" s="152"/>
      <c r="GC23" s="152"/>
      <c r="GD23" s="152"/>
      <c r="GE23" s="152"/>
      <c r="GF23" s="152"/>
      <c r="GG23" s="152"/>
      <c r="GH23" s="152"/>
      <c r="GI23" s="152"/>
      <c r="GJ23" s="152"/>
      <c r="GK23" s="152"/>
      <c r="GL23" s="152"/>
      <c r="GM23" s="152"/>
      <c r="GN23" s="152"/>
      <c r="GO23" s="152"/>
      <c r="GP23" s="152"/>
      <c r="GQ23" s="152"/>
      <c r="GR23" s="152"/>
      <c r="GS23" s="152"/>
      <c r="GT23" s="152"/>
      <c r="GU23" s="152"/>
      <c r="GV23" s="152"/>
      <c r="GW23" s="152"/>
      <c r="GX23" s="152"/>
      <c r="GY23" s="152"/>
      <c r="GZ23" s="152"/>
      <c r="HA23" s="152"/>
      <c r="HB23" s="152"/>
      <c r="HC23" s="152"/>
      <c r="HD23" s="152"/>
      <c r="HE23" s="152"/>
      <c r="HF23" s="152"/>
      <c r="HG23" s="152"/>
      <c r="HH23" s="152"/>
      <c r="HI23" s="152"/>
      <c r="HJ23" s="152"/>
      <c r="HK23" s="152"/>
      <c r="HL23" s="152"/>
      <c r="HM23" s="152"/>
      <c r="HN23" s="152"/>
      <c r="HO23" s="152"/>
      <c r="HP23" s="152"/>
      <c r="HQ23" s="152"/>
      <c r="HR23" s="152"/>
      <c r="HS23" s="152"/>
      <c r="HT23" s="152"/>
      <c r="HU23" s="152"/>
      <c r="HV23" s="152"/>
      <c r="HW23" s="152"/>
      <c r="HX23" s="152"/>
      <c r="HY23" s="152"/>
      <c r="HZ23" s="152"/>
      <c r="IA23" s="152"/>
      <c r="IB23" s="152"/>
      <c r="IC23" s="152"/>
      <c r="ID23" s="152"/>
      <c r="IE23" s="152"/>
      <c r="IF23" s="152"/>
      <c r="IG23" s="152"/>
      <c r="IH23" s="152"/>
      <c r="II23" s="152"/>
      <c r="IJ23" s="152"/>
      <c r="IK23" s="152"/>
      <c r="IL23" s="152"/>
      <c r="IM23" s="152"/>
      <c r="IN23" s="152"/>
      <c r="IO23" s="152"/>
      <c r="IP23" s="152"/>
      <c r="IQ23" s="152"/>
      <c r="IR23" s="152"/>
      <c r="IS23" s="152"/>
      <c r="IT23" s="152"/>
      <c r="IU23" s="152"/>
      <c r="IV23" s="152"/>
      <c r="IW23" s="152"/>
      <c r="IX23" s="152"/>
      <c r="IY23" s="152"/>
      <c r="IZ23" s="152"/>
      <c r="JA23" s="152"/>
      <c r="JB23" s="152"/>
      <c r="JC23" s="152"/>
      <c r="JD23" s="152"/>
      <c r="JE23" s="152"/>
      <c r="JF23" s="152"/>
      <c r="JG23" s="152"/>
      <c r="JH23" s="152"/>
      <c r="JI23" s="152"/>
      <c r="JJ23" s="152"/>
      <c r="JK23" s="152"/>
      <c r="JL23" s="152"/>
      <c r="JM23" s="152"/>
      <c r="JN23" s="152"/>
      <c r="JO23" s="152"/>
      <c r="JP23" s="152"/>
      <c r="JQ23" s="152"/>
      <c r="JR23" s="152"/>
      <c r="JS23" s="152"/>
      <c r="JT23" s="152"/>
      <c r="JU23" s="152"/>
      <c r="JV23" s="152"/>
      <c r="JW23" s="152"/>
      <c r="JX23" s="152"/>
      <c r="JY23" s="152"/>
      <c r="JZ23" s="152"/>
      <c r="KA23" s="152"/>
      <c r="KB23" s="152"/>
      <c r="KC23" s="152"/>
      <c r="KD23" s="152"/>
      <c r="KE23" s="152"/>
      <c r="KF23" s="152"/>
      <c r="KG23" s="152"/>
      <c r="KH23" s="152"/>
      <c r="KI23" s="152"/>
      <c r="KJ23" s="152"/>
      <c r="KK23" s="152"/>
      <c r="KL23" s="152"/>
      <c r="KM23" s="152"/>
      <c r="KN23" s="152"/>
      <c r="KO23" s="152"/>
      <c r="KP23" s="152"/>
      <c r="KQ23" s="152"/>
      <c r="KR23" s="152"/>
      <c r="KS23" s="152"/>
      <c r="KT23" s="152"/>
      <c r="KU23" s="152"/>
      <c r="KV23" s="152"/>
      <c r="KW23" s="152"/>
      <c r="KX23" s="152"/>
      <c r="KY23" s="152"/>
      <c r="KZ23" s="152"/>
      <c r="LA23" s="152"/>
      <c r="LB23" s="152"/>
      <c r="LC23" s="152"/>
      <c r="LD23" s="152"/>
      <c r="LE23" s="152"/>
      <c r="LF23" s="152"/>
      <c r="LG23" s="152"/>
      <c r="LH23" s="152"/>
      <c r="LI23" s="152"/>
      <c r="LJ23" s="152"/>
      <c r="LK23" s="152"/>
      <c r="LL23" s="152"/>
      <c r="LM23" s="152"/>
      <c r="LN23" s="152"/>
      <c r="LO23" s="152"/>
      <c r="LP23" s="152"/>
      <c r="LQ23" s="152"/>
      <c r="LR23" s="152"/>
      <c r="LS23" s="152"/>
      <c r="LT23" s="152"/>
      <c r="LU23" s="152"/>
      <c r="LV23" s="152"/>
      <c r="LW23" s="152"/>
      <c r="LX23" s="152"/>
      <c r="LY23" s="152"/>
      <c r="LZ23" s="152"/>
      <c r="MA23" s="152"/>
      <c r="MB23" s="152"/>
      <c r="MC23" s="152"/>
      <c r="MD23" s="152"/>
      <c r="ME23" s="152"/>
      <c r="MF23" s="152"/>
      <c r="MG23" s="152"/>
      <c r="MH23" s="152"/>
      <c r="MI23" s="152"/>
      <c r="MJ23" s="152"/>
      <c r="MK23" s="152"/>
      <c r="ML23" s="152"/>
      <c r="MM23" s="152"/>
      <c r="MN23" s="152"/>
      <c r="MO23" s="152"/>
      <c r="MP23" s="152"/>
      <c r="MQ23" s="152"/>
      <c r="MR23" s="152"/>
      <c r="MS23" s="152"/>
      <c r="MT23" s="152"/>
      <c r="MU23" s="152"/>
      <c r="MV23" s="152"/>
      <c r="MW23" s="152"/>
      <c r="MX23" s="152"/>
      <c r="MY23" s="152"/>
      <c r="MZ23" s="152"/>
      <c r="NA23" s="152"/>
      <c r="NB23" s="152"/>
      <c r="NC23" s="152"/>
      <c r="ND23" s="152"/>
      <c r="NE23" s="152"/>
      <c r="NF23" s="152"/>
      <c r="NG23" s="152"/>
      <c r="NH23" s="152"/>
      <c r="NI23" s="152"/>
      <c r="NJ23" s="152"/>
      <c r="NK23" s="152"/>
      <c r="NL23" s="152"/>
      <c r="NM23" s="152"/>
      <c r="NN23" s="152"/>
      <c r="NO23" s="152"/>
      <c r="NP23" s="152"/>
      <c r="NQ23" s="152"/>
      <c r="NR23" s="152"/>
      <c r="NS23" s="152"/>
      <c r="NT23" s="152"/>
      <c r="NU23" s="152"/>
      <c r="NV23" s="152"/>
      <c r="NW23" s="152"/>
      <c r="NX23" s="152"/>
      <c r="NY23" s="152"/>
      <c r="NZ23" s="152"/>
      <c r="OA23" s="152"/>
      <c r="OB23" s="152"/>
      <c r="OC23" s="152"/>
      <c r="OD23" s="152"/>
      <c r="OE23" s="152"/>
      <c r="OF23" s="152"/>
      <c r="OG23" s="152"/>
      <c r="OH23" s="152"/>
      <c r="OI23" s="152"/>
      <c r="OJ23" s="152"/>
      <c r="OK23" s="152"/>
      <c r="OL23" s="152"/>
    </row>
    <row r="24" spans="1:402" s="140" customFormat="1" ht="35" customHeight="1" x14ac:dyDescent="0.2">
      <c r="A24" s="277"/>
      <c r="B24" s="279"/>
      <c r="C24" s="167">
        <v>22</v>
      </c>
      <c r="D24" s="168" t="s">
        <v>24</v>
      </c>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52"/>
      <c r="DB24" s="153">
        <f t="shared" si="0"/>
        <v>0</v>
      </c>
      <c r="DC24" s="152"/>
      <c r="DD24" s="152"/>
      <c r="DE24" s="152"/>
      <c r="DF24" s="152"/>
      <c r="DG24" s="152"/>
      <c r="DH24" s="152"/>
      <c r="DI24" s="152"/>
      <c r="DJ24" s="152"/>
      <c r="DK24" s="152"/>
      <c r="DL24" s="152"/>
      <c r="DM24" s="152"/>
      <c r="DN24" s="152"/>
      <c r="DO24" s="152"/>
      <c r="DP24" s="152"/>
      <c r="DQ24" s="152"/>
      <c r="DR24" s="152"/>
      <c r="DS24" s="152"/>
      <c r="DT24" s="152"/>
      <c r="DU24" s="152"/>
      <c r="DV24" s="152"/>
      <c r="DW24" s="152"/>
      <c r="DX24" s="152"/>
      <c r="DY24" s="152"/>
      <c r="DZ24" s="152"/>
      <c r="EA24" s="152"/>
      <c r="EB24" s="152"/>
      <c r="EC24" s="152"/>
      <c r="ED24" s="152"/>
      <c r="EE24" s="152"/>
      <c r="EF24" s="152"/>
      <c r="EG24" s="152"/>
      <c r="EH24" s="152"/>
      <c r="EI24" s="152"/>
      <c r="EJ24" s="152"/>
      <c r="EK24" s="152"/>
      <c r="EL24" s="152"/>
      <c r="EM24" s="152"/>
      <c r="EN24" s="152"/>
      <c r="EO24" s="152"/>
      <c r="EP24" s="152"/>
      <c r="EQ24" s="152"/>
      <c r="ER24" s="152"/>
      <c r="ES24" s="152"/>
      <c r="ET24" s="152"/>
      <c r="EU24" s="152"/>
      <c r="EV24" s="152"/>
      <c r="EW24" s="152"/>
      <c r="EX24" s="152"/>
      <c r="EY24" s="152"/>
      <c r="EZ24" s="152"/>
      <c r="FA24" s="152"/>
      <c r="FB24" s="152"/>
      <c r="FC24" s="152"/>
      <c r="FD24" s="152"/>
      <c r="FE24" s="152"/>
      <c r="FF24" s="152"/>
      <c r="FG24" s="152"/>
      <c r="FH24" s="152"/>
      <c r="FI24" s="152"/>
      <c r="FJ24" s="152"/>
      <c r="FK24" s="152"/>
      <c r="FL24" s="152"/>
      <c r="FM24" s="152"/>
      <c r="FN24" s="152"/>
      <c r="FO24" s="152"/>
      <c r="FP24" s="152"/>
      <c r="FQ24" s="152"/>
      <c r="FR24" s="152"/>
      <c r="FS24" s="152"/>
      <c r="FT24" s="152"/>
      <c r="FU24" s="152"/>
      <c r="FV24" s="152"/>
      <c r="FW24" s="152"/>
      <c r="FX24" s="152"/>
      <c r="FY24" s="152"/>
      <c r="FZ24" s="152"/>
      <c r="GA24" s="152"/>
      <c r="GB24" s="152"/>
      <c r="GC24" s="152"/>
      <c r="GD24" s="152"/>
      <c r="GE24" s="152"/>
      <c r="GF24" s="152"/>
      <c r="GG24" s="152"/>
      <c r="GH24" s="152"/>
      <c r="GI24" s="152"/>
      <c r="GJ24" s="152"/>
      <c r="GK24" s="152"/>
      <c r="GL24" s="152"/>
      <c r="GM24" s="152"/>
      <c r="GN24" s="152"/>
      <c r="GO24" s="152"/>
      <c r="GP24" s="152"/>
      <c r="GQ24" s="152"/>
      <c r="GR24" s="152"/>
      <c r="GS24" s="152"/>
      <c r="GT24" s="152"/>
      <c r="GU24" s="152"/>
      <c r="GV24" s="152"/>
      <c r="GW24" s="152"/>
      <c r="GX24" s="152"/>
      <c r="GY24" s="152"/>
      <c r="GZ24" s="152"/>
      <c r="HA24" s="152"/>
      <c r="HB24" s="152"/>
      <c r="HC24" s="152"/>
      <c r="HD24" s="152"/>
      <c r="HE24" s="152"/>
      <c r="HF24" s="152"/>
      <c r="HG24" s="152"/>
      <c r="HH24" s="152"/>
      <c r="HI24" s="152"/>
      <c r="HJ24" s="152"/>
      <c r="HK24" s="152"/>
      <c r="HL24" s="152"/>
      <c r="HM24" s="152"/>
      <c r="HN24" s="152"/>
      <c r="HO24" s="152"/>
      <c r="HP24" s="152"/>
      <c r="HQ24" s="152"/>
      <c r="HR24" s="152"/>
      <c r="HS24" s="152"/>
      <c r="HT24" s="152"/>
      <c r="HU24" s="152"/>
      <c r="HV24" s="152"/>
      <c r="HW24" s="152"/>
      <c r="HX24" s="152"/>
      <c r="HY24" s="152"/>
      <c r="HZ24" s="152"/>
      <c r="IA24" s="152"/>
      <c r="IB24" s="152"/>
      <c r="IC24" s="152"/>
      <c r="ID24" s="152"/>
      <c r="IE24" s="152"/>
      <c r="IF24" s="152"/>
      <c r="IG24" s="152"/>
      <c r="IH24" s="152"/>
      <c r="II24" s="152"/>
      <c r="IJ24" s="152"/>
      <c r="IK24" s="152"/>
      <c r="IL24" s="152"/>
      <c r="IM24" s="152"/>
      <c r="IN24" s="152"/>
      <c r="IO24" s="152"/>
      <c r="IP24" s="152"/>
      <c r="IQ24" s="152"/>
      <c r="IR24" s="152"/>
      <c r="IS24" s="152"/>
      <c r="IT24" s="152"/>
      <c r="IU24" s="152"/>
      <c r="IV24" s="152"/>
      <c r="IW24" s="152"/>
      <c r="IX24" s="152"/>
      <c r="IY24" s="152"/>
      <c r="IZ24" s="152"/>
      <c r="JA24" s="152"/>
      <c r="JB24" s="152"/>
      <c r="JC24" s="152"/>
      <c r="JD24" s="152"/>
      <c r="JE24" s="152"/>
      <c r="JF24" s="152"/>
      <c r="JG24" s="152"/>
      <c r="JH24" s="152"/>
      <c r="JI24" s="152"/>
      <c r="JJ24" s="152"/>
      <c r="JK24" s="152"/>
      <c r="JL24" s="152"/>
      <c r="JM24" s="152"/>
      <c r="JN24" s="152"/>
      <c r="JO24" s="152"/>
      <c r="JP24" s="152"/>
      <c r="JQ24" s="152"/>
      <c r="JR24" s="152"/>
      <c r="JS24" s="152"/>
      <c r="JT24" s="152"/>
      <c r="JU24" s="152"/>
      <c r="JV24" s="152"/>
      <c r="JW24" s="152"/>
      <c r="JX24" s="152"/>
      <c r="JY24" s="152"/>
      <c r="JZ24" s="152"/>
      <c r="KA24" s="152"/>
      <c r="KB24" s="152"/>
      <c r="KC24" s="152"/>
      <c r="KD24" s="152"/>
      <c r="KE24" s="152"/>
      <c r="KF24" s="152"/>
      <c r="KG24" s="152"/>
      <c r="KH24" s="152"/>
      <c r="KI24" s="152"/>
      <c r="KJ24" s="152"/>
      <c r="KK24" s="152"/>
      <c r="KL24" s="152"/>
      <c r="KM24" s="152"/>
      <c r="KN24" s="152"/>
      <c r="KO24" s="152"/>
      <c r="KP24" s="152"/>
      <c r="KQ24" s="152"/>
      <c r="KR24" s="152"/>
      <c r="KS24" s="152"/>
      <c r="KT24" s="152"/>
      <c r="KU24" s="152"/>
      <c r="KV24" s="152"/>
      <c r="KW24" s="152"/>
      <c r="KX24" s="152"/>
      <c r="KY24" s="152"/>
      <c r="KZ24" s="152"/>
      <c r="LA24" s="152"/>
      <c r="LB24" s="152"/>
      <c r="LC24" s="152"/>
      <c r="LD24" s="152"/>
      <c r="LE24" s="152"/>
      <c r="LF24" s="152"/>
      <c r="LG24" s="152"/>
      <c r="LH24" s="152"/>
      <c r="LI24" s="152"/>
      <c r="LJ24" s="152"/>
      <c r="LK24" s="152"/>
      <c r="LL24" s="152"/>
      <c r="LM24" s="152"/>
      <c r="LN24" s="152"/>
      <c r="LO24" s="152"/>
      <c r="LP24" s="152"/>
      <c r="LQ24" s="152"/>
      <c r="LR24" s="152"/>
      <c r="LS24" s="152"/>
      <c r="LT24" s="152"/>
      <c r="LU24" s="152"/>
      <c r="LV24" s="152"/>
      <c r="LW24" s="152"/>
      <c r="LX24" s="152"/>
      <c r="LY24" s="152"/>
      <c r="LZ24" s="152"/>
      <c r="MA24" s="152"/>
      <c r="MB24" s="152"/>
      <c r="MC24" s="152"/>
      <c r="MD24" s="152"/>
      <c r="ME24" s="152"/>
      <c r="MF24" s="152"/>
      <c r="MG24" s="152"/>
      <c r="MH24" s="152"/>
      <c r="MI24" s="152"/>
      <c r="MJ24" s="152"/>
      <c r="MK24" s="152"/>
      <c r="ML24" s="152"/>
      <c r="MM24" s="152"/>
      <c r="MN24" s="152"/>
      <c r="MO24" s="152"/>
      <c r="MP24" s="152"/>
      <c r="MQ24" s="152"/>
      <c r="MR24" s="152"/>
      <c r="MS24" s="152"/>
      <c r="MT24" s="152"/>
      <c r="MU24" s="152"/>
      <c r="MV24" s="152"/>
      <c r="MW24" s="152"/>
      <c r="MX24" s="152"/>
      <c r="MY24" s="152"/>
      <c r="MZ24" s="152"/>
      <c r="NA24" s="152"/>
      <c r="NB24" s="152"/>
      <c r="NC24" s="152"/>
      <c r="ND24" s="152"/>
      <c r="NE24" s="152"/>
      <c r="NF24" s="152"/>
      <c r="NG24" s="152"/>
      <c r="NH24" s="152"/>
      <c r="NI24" s="152"/>
      <c r="NJ24" s="152"/>
      <c r="NK24" s="152"/>
      <c r="NL24" s="152"/>
      <c r="NM24" s="152"/>
      <c r="NN24" s="152"/>
      <c r="NO24" s="152"/>
      <c r="NP24" s="152"/>
      <c r="NQ24" s="152"/>
      <c r="NR24" s="152"/>
      <c r="NS24" s="152"/>
      <c r="NT24" s="152"/>
      <c r="NU24" s="152"/>
      <c r="NV24" s="152"/>
      <c r="NW24" s="152"/>
      <c r="NX24" s="152"/>
      <c r="NY24" s="152"/>
      <c r="NZ24" s="152"/>
      <c r="OA24" s="152"/>
      <c r="OB24" s="152"/>
      <c r="OC24" s="152"/>
      <c r="OD24" s="152"/>
      <c r="OE24" s="152"/>
      <c r="OF24" s="152"/>
      <c r="OG24" s="152"/>
      <c r="OH24" s="152"/>
      <c r="OI24" s="152"/>
      <c r="OJ24" s="152"/>
      <c r="OK24" s="152"/>
      <c r="OL24" s="152"/>
    </row>
    <row r="25" spans="1:402" s="140" customFormat="1" ht="35" customHeight="1" x14ac:dyDescent="0.2">
      <c r="A25" s="277"/>
      <c r="B25" s="279"/>
      <c r="C25" s="167">
        <v>23</v>
      </c>
      <c r="D25" s="168" t="s">
        <v>25</v>
      </c>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c r="CZ25" s="144"/>
      <c r="DA25" s="152"/>
      <c r="DB25" s="153">
        <f t="shared" si="0"/>
        <v>0</v>
      </c>
      <c r="DC25" s="152"/>
      <c r="DD25" s="152"/>
      <c r="DE25" s="152"/>
      <c r="DF25" s="152"/>
      <c r="DG25" s="152"/>
      <c r="DH25" s="152"/>
      <c r="DI25" s="152"/>
      <c r="DJ25" s="152"/>
      <c r="DK25" s="152"/>
      <c r="DL25" s="152"/>
      <c r="DM25" s="152"/>
      <c r="DN25" s="152"/>
      <c r="DO25" s="152"/>
      <c r="DP25" s="152"/>
      <c r="DQ25" s="152"/>
      <c r="DR25" s="152"/>
      <c r="DS25" s="152"/>
      <c r="DT25" s="152"/>
      <c r="DU25" s="152"/>
      <c r="DV25" s="152"/>
      <c r="DW25" s="152"/>
      <c r="DX25" s="152"/>
      <c r="DY25" s="152"/>
      <c r="DZ25" s="152"/>
      <c r="EA25" s="152"/>
      <c r="EB25" s="152"/>
      <c r="EC25" s="152"/>
      <c r="ED25" s="152"/>
      <c r="EE25" s="152"/>
      <c r="EF25" s="152"/>
      <c r="EG25" s="152"/>
      <c r="EH25" s="152"/>
      <c r="EI25" s="152"/>
      <c r="EJ25" s="152"/>
      <c r="EK25" s="152"/>
      <c r="EL25" s="152"/>
      <c r="EM25" s="152"/>
      <c r="EN25" s="152"/>
      <c r="EO25" s="152"/>
      <c r="EP25" s="152"/>
      <c r="EQ25" s="152"/>
      <c r="ER25" s="152"/>
      <c r="ES25" s="152"/>
      <c r="ET25" s="152"/>
      <c r="EU25" s="152"/>
      <c r="EV25" s="152"/>
      <c r="EW25" s="152"/>
      <c r="EX25" s="152"/>
      <c r="EY25" s="152"/>
      <c r="EZ25" s="152"/>
      <c r="FA25" s="152"/>
      <c r="FB25" s="152"/>
      <c r="FC25" s="152"/>
      <c r="FD25" s="152"/>
      <c r="FE25" s="152"/>
      <c r="FF25" s="152"/>
      <c r="FG25" s="152"/>
      <c r="FH25" s="152"/>
      <c r="FI25" s="152"/>
      <c r="FJ25" s="152"/>
      <c r="FK25" s="152"/>
      <c r="FL25" s="152"/>
      <c r="FM25" s="152"/>
      <c r="FN25" s="152"/>
      <c r="FO25" s="152"/>
      <c r="FP25" s="152"/>
      <c r="FQ25" s="152"/>
      <c r="FR25" s="152"/>
      <c r="FS25" s="152"/>
      <c r="FT25" s="152"/>
      <c r="FU25" s="152"/>
      <c r="FV25" s="152"/>
      <c r="FW25" s="152"/>
      <c r="FX25" s="152"/>
      <c r="FY25" s="152"/>
      <c r="FZ25" s="152"/>
      <c r="GA25" s="152"/>
      <c r="GB25" s="152"/>
      <c r="GC25" s="152"/>
      <c r="GD25" s="152"/>
      <c r="GE25" s="152"/>
      <c r="GF25" s="152"/>
      <c r="GG25" s="152"/>
      <c r="GH25" s="152"/>
      <c r="GI25" s="152"/>
      <c r="GJ25" s="152"/>
      <c r="GK25" s="152"/>
      <c r="GL25" s="152"/>
      <c r="GM25" s="152"/>
      <c r="GN25" s="152"/>
      <c r="GO25" s="152"/>
      <c r="GP25" s="152"/>
      <c r="GQ25" s="152"/>
      <c r="GR25" s="152"/>
      <c r="GS25" s="152"/>
      <c r="GT25" s="152"/>
      <c r="GU25" s="152"/>
      <c r="GV25" s="152"/>
      <c r="GW25" s="152"/>
      <c r="GX25" s="152"/>
      <c r="GY25" s="152"/>
      <c r="GZ25" s="152"/>
      <c r="HA25" s="152"/>
      <c r="HB25" s="152"/>
      <c r="HC25" s="152"/>
      <c r="HD25" s="152"/>
      <c r="HE25" s="152"/>
      <c r="HF25" s="152"/>
      <c r="HG25" s="152"/>
      <c r="HH25" s="152"/>
      <c r="HI25" s="152"/>
      <c r="HJ25" s="152"/>
      <c r="HK25" s="152"/>
      <c r="HL25" s="152"/>
      <c r="HM25" s="152"/>
      <c r="HN25" s="152"/>
      <c r="HO25" s="152"/>
      <c r="HP25" s="152"/>
      <c r="HQ25" s="152"/>
      <c r="HR25" s="152"/>
      <c r="HS25" s="152"/>
      <c r="HT25" s="152"/>
      <c r="HU25" s="152"/>
      <c r="HV25" s="152"/>
      <c r="HW25" s="152"/>
      <c r="HX25" s="152"/>
      <c r="HY25" s="152"/>
      <c r="HZ25" s="152"/>
      <c r="IA25" s="152"/>
      <c r="IB25" s="152"/>
      <c r="IC25" s="152"/>
      <c r="ID25" s="152"/>
      <c r="IE25" s="152"/>
      <c r="IF25" s="152"/>
      <c r="IG25" s="152"/>
      <c r="IH25" s="152"/>
      <c r="II25" s="152"/>
      <c r="IJ25" s="152"/>
      <c r="IK25" s="152"/>
      <c r="IL25" s="152"/>
      <c r="IM25" s="152"/>
      <c r="IN25" s="152"/>
      <c r="IO25" s="152"/>
      <c r="IP25" s="152"/>
      <c r="IQ25" s="152"/>
      <c r="IR25" s="152"/>
      <c r="IS25" s="152"/>
      <c r="IT25" s="152"/>
      <c r="IU25" s="152"/>
      <c r="IV25" s="152"/>
      <c r="IW25" s="152"/>
      <c r="IX25" s="152"/>
      <c r="IY25" s="152"/>
      <c r="IZ25" s="152"/>
      <c r="JA25" s="152"/>
      <c r="JB25" s="152"/>
      <c r="JC25" s="152"/>
      <c r="JD25" s="152"/>
      <c r="JE25" s="152"/>
      <c r="JF25" s="152"/>
      <c r="JG25" s="152"/>
      <c r="JH25" s="152"/>
      <c r="JI25" s="152"/>
      <c r="JJ25" s="152"/>
      <c r="JK25" s="152"/>
      <c r="JL25" s="152"/>
      <c r="JM25" s="152"/>
      <c r="JN25" s="152"/>
      <c r="JO25" s="152"/>
      <c r="JP25" s="152"/>
      <c r="JQ25" s="152"/>
      <c r="JR25" s="152"/>
      <c r="JS25" s="152"/>
      <c r="JT25" s="152"/>
      <c r="JU25" s="152"/>
      <c r="JV25" s="152"/>
      <c r="JW25" s="152"/>
      <c r="JX25" s="152"/>
      <c r="JY25" s="152"/>
      <c r="JZ25" s="152"/>
      <c r="KA25" s="152"/>
      <c r="KB25" s="152"/>
      <c r="KC25" s="152"/>
      <c r="KD25" s="152"/>
      <c r="KE25" s="152"/>
      <c r="KF25" s="152"/>
      <c r="KG25" s="152"/>
      <c r="KH25" s="152"/>
      <c r="KI25" s="152"/>
      <c r="KJ25" s="152"/>
      <c r="KK25" s="152"/>
      <c r="KL25" s="152"/>
      <c r="KM25" s="152"/>
      <c r="KN25" s="152"/>
      <c r="KO25" s="152"/>
      <c r="KP25" s="152"/>
      <c r="KQ25" s="152"/>
      <c r="KR25" s="152"/>
      <c r="KS25" s="152"/>
      <c r="KT25" s="152"/>
      <c r="KU25" s="152"/>
      <c r="KV25" s="152"/>
      <c r="KW25" s="152"/>
      <c r="KX25" s="152"/>
      <c r="KY25" s="152"/>
      <c r="KZ25" s="152"/>
      <c r="LA25" s="152"/>
      <c r="LB25" s="152"/>
      <c r="LC25" s="152"/>
      <c r="LD25" s="152"/>
      <c r="LE25" s="152"/>
      <c r="LF25" s="152"/>
      <c r="LG25" s="152"/>
      <c r="LH25" s="152"/>
      <c r="LI25" s="152"/>
      <c r="LJ25" s="152"/>
      <c r="LK25" s="152"/>
      <c r="LL25" s="152"/>
      <c r="LM25" s="152"/>
      <c r="LN25" s="152"/>
      <c r="LO25" s="152"/>
      <c r="LP25" s="152"/>
      <c r="LQ25" s="152"/>
      <c r="LR25" s="152"/>
      <c r="LS25" s="152"/>
      <c r="LT25" s="152"/>
      <c r="LU25" s="152"/>
      <c r="LV25" s="152"/>
      <c r="LW25" s="152"/>
      <c r="LX25" s="152"/>
      <c r="LY25" s="152"/>
      <c r="LZ25" s="152"/>
      <c r="MA25" s="152"/>
      <c r="MB25" s="152"/>
      <c r="MC25" s="152"/>
      <c r="MD25" s="152"/>
      <c r="ME25" s="152"/>
      <c r="MF25" s="152"/>
      <c r="MG25" s="152"/>
      <c r="MH25" s="152"/>
      <c r="MI25" s="152"/>
      <c r="MJ25" s="152"/>
      <c r="MK25" s="152"/>
      <c r="ML25" s="152"/>
      <c r="MM25" s="152"/>
      <c r="MN25" s="152"/>
      <c r="MO25" s="152"/>
      <c r="MP25" s="152"/>
      <c r="MQ25" s="152"/>
      <c r="MR25" s="152"/>
      <c r="MS25" s="152"/>
      <c r="MT25" s="152"/>
      <c r="MU25" s="152"/>
      <c r="MV25" s="152"/>
      <c r="MW25" s="152"/>
      <c r="MX25" s="152"/>
      <c r="MY25" s="152"/>
      <c r="MZ25" s="152"/>
      <c r="NA25" s="152"/>
      <c r="NB25" s="152"/>
      <c r="NC25" s="152"/>
      <c r="ND25" s="152"/>
      <c r="NE25" s="152"/>
      <c r="NF25" s="152"/>
      <c r="NG25" s="152"/>
      <c r="NH25" s="152"/>
      <c r="NI25" s="152"/>
      <c r="NJ25" s="152"/>
      <c r="NK25" s="152"/>
      <c r="NL25" s="152"/>
      <c r="NM25" s="152"/>
      <c r="NN25" s="152"/>
      <c r="NO25" s="152"/>
      <c r="NP25" s="152"/>
      <c r="NQ25" s="152"/>
      <c r="NR25" s="152"/>
      <c r="NS25" s="152"/>
      <c r="NT25" s="152"/>
      <c r="NU25" s="152"/>
      <c r="NV25" s="152"/>
      <c r="NW25" s="152"/>
      <c r="NX25" s="152"/>
      <c r="NY25" s="152"/>
      <c r="NZ25" s="152"/>
      <c r="OA25" s="152"/>
      <c r="OB25" s="152"/>
      <c r="OC25" s="152"/>
      <c r="OD25" s="152"/>
      <c r="OE25" s="152"/>
      <c r="OF25" s="152"/>
      <c r="OG25" s="152"/>
      <c r="OH25" s="152"/>
      <c r="OI25" s="152"/>
      <c r="OJ25" s="152"/>
      <c r="OK25" s="152"/>
      <c r="OL25" s="152"/>
    </row>
    <row r="26" spans="1:402" s="140" customFormat="1" ht="35" customHeight="1" x14ac:dyDescent="0.2">
      <c r="A26" s="277"/>
      <c r="B26" s="279"/>
      <c r="C26" s="167">
        <v>24</v>
      </c>
      <c r="D26" s="171" t="s">
        <v>344</v>
      </c>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52"/>
      <c r="DB26" s="153">
        <f t="shared" si="0"/>
        <v>0</v>
      </c>
      <c r="DC26" s="152"/>
      <c r="DD26" s="152"/>
      <c r="DE26" s="152"/>
      <c r="DF26" s="152"/>
      <c r="DG26" s="152"/>
      <c r="DH26" s="152"/>
      <c r="DI26" s="152"/>
      <c r="DJ26" s="152"/>
      <c r="DK26" s="152"/>
      <c r="DL26" s="152"/>
      <c r="DM26" s="152"/>
      <c r="DN26" s="152"/>
      <c r="DO26" s="152"/>
      <c r="DP26" s="152"/>
      <c r="DQ26" s="152"/>
      <c r="DR26" s="152"/>
      <c r="DS26" s="152"/>
      <c r="DT26" s="152"/>
      <c r="DU26" s="152"/>
      <c r="DV26" s="152"/>
      <c r="DW26" s="152"/>
      <c r="DX26" s="152"/>
      <c r="DY26" s="152"/>
      <c r="DZ26" s="152"/>
      <c r="EA26" s="152"/>
      <c r="EB26" s="152"/>
      <c r="EC26" s="152"/>
      <c r="ED26" s="152"/>
      <c r="EE26" s="152"/>
      <c r="EF26" s="152"/>
      <c r="EG26" s="152"/>
      <c r="EH26" s="152"/>
      <c r="EI26" s="152"/>
      <c r="EJ26" s="152"/>
      <c r="EK26" s="152"/>
      <c r="EL26" s="152"/>
      <c r="EM26" s="152"/>
      <c r="EN26" s="152"/>
      <c r="EO26" s="152"/>
      <c r="EP26" s="152"/>
      <c r="EQ26" s="152"/>
      <c r="ER26" s="152"/>
      <c r="ES26" s="152"/>
      <c r="ET26" s="152"/>
      <c r="EU26" s="152"/>
      <c r="EV26" s="152"/>
      <c r="EW26" s="152"/>
      <c r="EX26" s="152"/>
      <c r="EY26" s="152"/>
      <c r="EZ26" s="152"/>
      <c r="FA26" s="152"/>
      <c r="FB26" s="152"/>
      <c r="FC26" s="152"/>
      <c r="FD26" s="152"/>
      <c r="FE26" s="152"/>
      <c r="FF26" s="152"/>
      <c r="FG26" s="152"/>
      <c r="FH26" s="152"/>
      <c r="FI26" s="152"/>
      <c r="FJ26" s="152"/>
      <c r="FK26" s="152"/>
      <c r="FL26" s="152"/>
      <c r="FM26" s="152"/>
      <c r="FN26" s="152"/>
      <c r="FO26" s="152"/>
      <c r="FP26" s="152"/>
      <c r="FQ26" s="152"/>
      <c r="FR26" s="152"/>
      <c r="FS26" s="152"/>
      <c r="FT26" s="152"/>
      <c r="FU26" s="152"/>
      <c r="FV26" s="152"/>
      <c r="FW26" s="152"/>
      <c r="FX26" s="152"/>
      <c r="FY26" s="152"/>
      <c r="FZ26" s="152"/>
      <c r="GA26" s="152"/>
      <c r="GB26" s="152"/>
      <c r="GC26" s="152"/>
      <c r="GD26" s="152"/>
      <c r="GE26" s="152"/>
      <c r="GF26" s="152"/>
      <c r="GG26" s="152"/>
      <c r="GH26" s="152"/>
      <c r="GI26" s="152"/>
      <c r="GJ26" s="152"/>
      <c r="GK26" s="152"/>
      <c r="GL26" s="152"/>
      <c r="GM26" s="152"/>
      <c r="GN26" s="152"/>
      <c r="GO26" s="152"/>
      <c r="GP26" s="152"/>
      <c r="GQ26" s="152"/>
      <c r="GR26" s="152"/>
      <c r="GS26" s="152"/>
      <c r="GT26" s="152"/>
      <c r="GU26" s="152"/>
      <c r="GV26" s="152"/>
      <c r="GW26" s="152"/>
      <c r="GX26" s="152"/>
      <c r="GY26" s="152"/>
      <c r="GZ26" s="152"/>
      <c r="HA26" s="152"/>
      <c r="HB26" s="152"/>
      <c r="HC26" s="152"/>
      <c r="HD26" s="152"/>
      <c r="HE26" s="152"/>
      <c r="HF26" s="152"/>
      <c r="HG26" s="152"/>
      <c r="HH26" s="152"/>
      <c r="HI26" s="152"/>
      <c r="HJ26" s="152"/>
      <c r="HK26" s="152"/>
      <c r="HL26" s="152"/>
      <c r="HM26" s="152"/>
      <c r="HN26" s="152"/>
      <c r="HO26" s="152"/>
      <c r="HP26" s="152"/>
      <c r="HQ26" s="152"/>
      <c r="HR26" s="152"/>
      <c r="HS26" s="152"/>
      <c r="HT26" s="152"/>
      <c r="HU26" s="152"/>
      <c r="HV26" s="152"/>
      <c r="HW26" s="152"/>
      <c r="HX26" s="152"/>
      <c r="HY26" s="152"/>
      <c r="HZ26" s="152"/>
      <c r="IA26" s="152"/>
      <c r="IB26" s="152"/>
      <c r="IC26" s="152"/>
      <c r="ID26" s="152"/>
      <c r="IE26" s="152"/>
      <c r="IF26" s="152"/>
      <c r="IG26" s="152"/>
      <c r="IH26" s="152"/>
      <c r="II26" s="152"/>
      <c r="IJ26" s="152"/>
      <c r="IK26" s="152"/>
      <c r="IL26" s="152"/>
      <c r="IM26" s="152"/>
      <c r="IN26" s="152"/>
      <c r="IO26" s="152"/>
      <c r="IP26" s="152"/>
      <c r="IQ26" s="152"/>
      <c r="IR26" s="152"/>
      <c r="IS26" s="152"/>
      <c r="IT26" s="152"/>
      <c r="IU26" s="152"/>
      <c r="IV26" s="152"/>
      <c r="IW26" s="152"/>
      <c r="IX26" s="152"/>
      <c r="IY26" s="152"/>
      <c r="IZ26" s="152"/>
      <c r="JA26" s="152"/>
      <c r="JB26" s="152"/>
      <c r="JC26" s="152"/>
      <c r="JD26" s="152"/>
      <c r="JE26" s="152"/>
      <c r="JF26" s="152"/>
      <c r="JG26" s="152"/>
      <c r="JH26" s="152"/>
      <c r="JI26" s="152"/>
      <c r="JJ26" s="152"/>
      <c r="JK26" s="152"/>
      <c r="JL26" s="152"/>
      <c r="JM26" s="152"/>
      <c r="JN26" s="152"/>
      <c r="JO26" s="152"/>
      <c r="JP26" s="152"/>
      <c r="JQ26" s="152"/>
      <c r="JR26" s="152"/>
      <c r="JS26" s="152"/>
      <c r="JT26" s="152"/>
      <c r="JU26" s="152"/>
      <c r="JV26" s="152"/>
      <c r="JW26" s="152"/>
      <c r="JX26" s="152"/>
      <c r="JY26" s="152"/>
      <c r="JZ26" s="152"/>
      <c r="KA26" s="152"/>
      <c r="KB26" s="152"/>
      <c r="KC26" s="152"/>
      <c r="KD26" s="152"/>
      <c r="KE26" s="152"/>
      <c r="KF26" s="152"/>
      <c r="KG26" s="152"/>
      <c r="KH26" s="152"/>
      <c r="KI26" s="152"/>
      <c r="KJ26" s="152"/>
      <c r="KK26" s="152"/>
      <c r="KL26" s="152"/>
      <c r="KM26" s="152"/>
      <c r="KN26" s="152"/>
      <c r="KO26" s="152"/>
      <c r="KP26" s="152"/>
      <c r="KQ26" s="152"/>
      <c r="KR26" s="152"/>
      <c r="KS26" s="152"/>
      <c r="KT26" s="152"/>
      <c r="KU26" s="152"/>
      <c r="KV26" s="152"/>
      <c r="KW26" s="152"/>
      <c r="KX26" s="152"/>
      <c r="KY26" s="152"/>
      <c r="KZ26" s="152"/>
      <c r="LA26" s="152"/>
      <c r="LB26" s="152"/>
      <c r="LC26" s="152"/>
      <c r="LD26" s="152"/>
      <c r="LE26" s="152"/>
      <c r="LF26" s="152"/>
      <c r="LG26" s="152"/>
      <c r="LH26" s="152"/>
      <c r="LI26" s="152"/>
      <c r="LJ26" s="152"/>
      <c r="LK26" s="152"/>
      <c r="LL26" s="152"/>
      <c r="LM26" s="152"/>
      <c r="LN26" s="152"/>
      <c r="LO26" s="152"/>
      <c r="LP26" s="152"/>
      <c r="LQ26" s="152"/>
      <c r="LR26" s="152"/>
      <c r="LS26" s="152"/>
      <c r="LT26" s="152"/>
      <c r="LU26" s="152"/>
      <c r="LV26" s="152"/>
      <c r="LW26" s="152"/>
      <c r="LX26" s="152"/>
      <c r="LY26" s="152"/>
      <c r="LZ26" s="152"/>
      <c r="MA26" s="152"/>
      <c r="MB26" s="152"/>
      <c r="MC26" s="152"/>
      <c r="MD26" s="152"/>
      <c r="ME26" s="152"/>
      <c r="MF26" s="152"/>
      <c r="MG26" s="152"/>
      <c r="MH26" s="152"/>
      <c r="MI26" s="152"/>
      <c r="MJ26" s="152"/>
      <c r="MK26" s="152"/>
      <c r="ML26" s="152"/>
      <c r="MM26" s="152"/>
      <c r="MN26" s="152"/>
      <c r="MO26" s="152"/>
      <c r="MP26" s="152"/>
      <c r="MQ26" s="152"/>
      <c r="MR26" s="152"/>
      <c r="MS26" s="152"/>
      <c r="MT26" s="152"/>
      <c r="MU26" s="152"/>
      <c r="MV26" s="152"/>
      <c r="MW26" s="152"/>
      <c r="MX26" s="152"/>
      <c r="MY26" s="152"/>
      <c r="MZ26" s="152"/>
      <c r="NA26" s="152"/>
      <c r="NB26" s="152"/>
      <c r="NC26" s="152"/>
      <c r="ND26" s="152"/>
      <c r="NE26" s="152"/>
      <c r="NF26" s="152"/>
      <c r="NG26" s="152"/>
      <c r="NH26" s="152"/>
      <c r="NI26" s="152"/>
      <c r="NJ26" s="152"/>
      <c r="NK26" s="152"/>
      <c r="NL26" s="152"/>
      <c r="NM26" s="152"/>
      <c r="NN26" s="152"/>
      <c r="NO26" s="152"/>
      <c r="NP26" s="152"/>
      <c r="NQ26" s="152"/>
      <c r="NR26" s="152"/>
      <c r="NS26" s="152"/>
      <c r="NT26" s="152"/>
      <c r="NU26" s="152"/>
      <c r="NV26" s="152"/>
      <c r="NW26" s="152"/>
      <c r="NX26" s="152"/>
      <c r="NY26" s="152"/>
      <c r="NZ26" s="152"/>
      <c r="OA26" s="152"/>
      <c r="OB26" s="152"/>
      <c r="OC26" s="152"/>
      <c r="OD26" s="152"/>
      <c r="OE26" s="152"/>
      <c r="OF26" s="152"/>
      <c r="OG26" s="152"/>
      <c r="OH26" s="152"/>
      <c r="OI26" s="152"/>
      <c r="OJ26" s="152"/>
      <c r="OK26" s="152"/>
      <c r="OL26" s="152"/>
    </row>
    <row r="27" spans="1:402" s="140" customFormat="1" ht="35" customHeight="1" thickBot="1" x14ac:dyDescent="0.25">
      <c r="A27" s="278"/>
      <c r="B27" s="280"/>
      <c r="C27" s="172">
        <v>25</v>
      </c>
      <c r="D27" s="173" t="s">
        <v>27</v>
      </c>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c r="CZ27" s="144"/>
      <c r="DA27" s="152"/>
      <c r="DB27" s="153">
        <f t="shared" si="0"/>
        <v>0</v>
      </c>
      <c r="DC27" s="152"/>
      <c r="DD27" s="152"/>
      <c r="DE27" s="152"/>
      <c r="DF27" s="152"/>
      <c r="DG27" s="152"/>
      <c r="DH27" s="152"/>
      <c r="DI27" s="152"/>
      <c r="DJ27" s="152"/>
      <c r="DK27" s="152"/>
      <c r="DL27" s="152"/>
      <c r="DM27" s="152"/>
      <c r="DN27" s="152"/>
      <c r="DO27" s="152"/>
      <c r="DP27" s="152"/>
      <c r="DQ27" s="152"/>
      <c r="DR27" s="152"/>
      <c r="DS27" s="152"/>
      <c r="DT27" s="152"/>
      <c r="DU27" s="152"/>
      <c r="DV27" s="152"/>
      <c r="DW27" s="152"/>
      <c r="DX27" s="152"/>
      <c r="DY27" s="152"/>
      <c r="DZ27" s="152"/>
      <c r="EA27" s="152"/>
      <c r="EB27" s="152"/>
      <c r="EC27" s="152"/>
      <c r="ED27" s="152"/>
      <c r="EE27" s="152"/>
      <c r="EF27" s="152"/>
      <c r="EG27" s="152"/>
      <c r="EH27" s="152"/>
      <c r="EI27" s="152"/>
      <c r="EJ27" s="152"/>
      <c r="EK27" s="152"/>
      <c r="EL27" s="152"/>
      <c r="EM27" s="152"/>
      <c r="EN27" s="152"/>
      <c r="EO27" s="152"/>
      <c r="EP27" s="152"/>
      <c r="EQ27" s="152"/>
      <c r="ER27" s="152"/>
      <c r="ES27" s="152"/>
      <c r="ET27" s="152"/>
      <c r="EU27" s="152"/>
      <c r="EV27" s="152"/>
      <c r="EW27" s="152"/>
      <c r="EX27" s="152"/>
      <c r="EY27" s="152"/>
      <c r="EZ27" s="152"/>
      <c r="FA27" s="152"/>
      <c r="FB27" s="152"/>
      <c r="FC27" s="152"/>
      <c r="FD27" s="152"/>
      <c r="FE27" s="152"/>
      <c r="FF27" s="152"/>
      <c r="FG27" s="152"/>
      <c r="FH27" s="152"/>
      <c r="FI27" s="152"/>
      <c r="FJ27" s="152"/>
      <c r="FK27" s="152"/>
      <c r="FL27" s="152"/>
      <c r="FM27" s="152"/>
      <c r="FN27" s="152"/>
      <c r="FO27" s="152"/>
      <c r="FP27" s="152"/>
      <c r="FQ27" s="152"/>
      <c r="FR27" s="152"/>
      <c r="FS27" s="152"/>
      <c r="FT27" s="152"/>
      <c r="FU27" s="152"/>
      <c r="FV27" s="152"/>
      <c r="FW27" s="152"/>
      <c r="FX27" s="152"/>
      <c r="FY27" s="152"/>
      <c r="FZ27" s="152"/>
      <c r="GA27" s="152"/>
      <c r="GB27" s="152"/>
      <c r="GC27" s="152"/>
      <c r="GD27" s="152"/>
      <c r="GE27" s="152"/>
      <c r="GF27" s="152"/>
      <c r="GG27" s="152"/>
      <c r="GH27" s="152"/>
      <c r="GI27" s="152"/>
      <c r="GJ27" s="152"/>
      <c r="GK27" s="152"/>
      <c r="GL27" s="152"/>
      <c r="GM27" s="152"/>
      <c r="GN27" s="152"/>
      <c r="GO27" s="152"/>
      <c r="GP27" s="152"/>
      <c r="GQ27" s="152"/>
      <c r="GR27" s="152"/>
      <c r="GS27" s="152"/>
      <c r="GT27" s="152"/>
      <c r="GU27" s="152"/>
      <c r="GV27" s="152"/>
      <c r="GW27" s="152"/>
      <c r="GX27" s="152"/>
      <c r="GY27" s="152"/>
      <c r="GZ27" s="152"/>
      <c r="HA27" s="152"/>
      <c r="HB27" s="152"/>
      <c r="HC27" s="152"/>
      <c r="HD27" s="152"/>
      <c r="HE27" s="152"/>
      <c r="HF27" s="152"/>
      <c r="HG27" s="152"/>
      <c r="HH27" s="152"/>
      <c r="HI27" s="152"/>
      <c r="HJ27" s="152"/>
      <c r="HK27" s="152"/>
      <c r="HL27" s="152"/>
      <c r="HM27" s="152"/>
      <c r="HN27" s="152"/>
      <c r="HO27" s="152"/>
      <c r="HP27" s="152"/>
      <c r="HQ27" s="152"/>
      <c r="HR27" s="152"/>
      <c r="HS27" s="152"/>
      <c r="HT27" s="152"/>
      <c r="HU27" s="152"/>
      <c r="HV27" s="152"/>
      <c r="HW27" s="152"/>
      <c r="HX27" s="152"/>
      <c r="HY27" s="152"/>
      <c r="HZ27" s="152"/>
      <c r="IA27" s="152"/>
      <c r="IB27" s="152"/>
      <c r="IC27" s="152"/>
      <c r="ID27" s="152"/>
      <c r="IE27" s="152"/>
      <c r="IF27" s="152"/>
      <c r="IG27" s="152"/>
      <c r="IH27" s="152"/>
      <c r="II27" s="152"/>
      <c r="IJ27" s="152"/>
      <c r="IK27" s="152"/>
      <c r="IL27" s="152"/>
      <c r="IM27" s="152"/>
      <c r="IN27" s="152"/>
      <c r="IO27" s="152"/>
      <c r="IP27" s="152"/>
      <c r="IQ27" s="152"/>
      <c r="IR27" s="152"/>
      <c r="IS27" s="152"/>
      <c r="IT27" s="152"/>
      <c r="IU27" s="152"/>
      <c r="IV27" s="152"/>
      <c r="IW27" s="152"/>
      <c r="IX27" s="152"/>
      <c r="IY27" s="152"/>
      <c r="IZ27" s="152"/>
      <c r="JA27" s="152"/>
      <c r="JB27" s="152"/>
      <c r="JC27" s="152"/>
      <c r="JD27" s="152"/>
      <c r="JE27" s="152"/>
      <c r="JF27" s="152"/>
      <c r="JG27" s="152"/>
      <c r="JH27" s="152"/>
      <c r="JI27" s="152"/>
      <c r="JJ27" s="152"/>
      <c r="JK27" s="152"/>
      <c r="JL27" s="152"/>
      <c r="JM27" s="152"/>
      <c r="JN27" s="152"/>
      <c r="JO27" s="152"/>
      <c r="JP27" s="152"/>
      <c r="JQ27" s="152"/>
      <c r="JR27" s="152"/>
      <c r="JS27" s="152"/>
      <c r="JT27" s="152"/>
      <c r="JU27" s="152"/>
      <c r="JV27" s="152"/>
      <c r="JW27" s="152"/>
      <c r="JX27" s="152"/>
      <c r="JY27" s="152"/>
      <c r="JZ27" s="152"/>
      <c r="KA27" s="152"/>
      <c r="KB27" s="152"/>
      <c r="KC27" s="152"/>
      <c r="KD27" s="152"/>
      <c r="KE27" s="152"/>
      <c r="KF27" s="152"/>
      <c r="KG27" s="152"/>
      <c r="KH27" s="152"/>
      <c r="KI27" s="152"/>
      <c r="KJ27" s="152"/>
      <c r="KK27" s="152"/>
      <c r="KL27" s="152"/>
      <c r="KM27" s="152"/>
      <c r="KN27" s="152"/>
      <c r="KO27" s="152"/>
      <c r="KP27" s="152"/>
      <c r="KQ27" s="152"/>
      <c r="KR27" s="152"/>
      <c r="KS27" s="152"/>
      <c r="KT27" s="152"/>
      <c r="KU27" s="152"/>
      <c r="KV27" s="152"/>
      <c r="KW27" s="152"/>
      <c r="KX27" s="152"/>
      <c r="KY27" s="152"/>
      <c r="KZ27" s="152"/>
      <c r="LA27" s="152"/>
      <c r="LB27" s="152"/>
      <c r="LC27" s="152"/>
      <c r="LD27" s="152"/>
      <c r="LE27" s="152"/>
      <c r="LF27" s="152"/>
      <c r="LG27" s="152"/>
      <c r="LH27" s="152"/>
      <c r="LI27" s="152"/>
      <c r="LJ27" s="152"/>
      <c r="LK27" s="152"/>
      <c r="LL27" s="152"/>
      <c r="LM27" s="152"/>
      <c r="LN27" s="152"/>
      <c r="LO27" s="152"/>
      <c r="LP27" s="152"/>
      <c r="LQ27" s="152"/>
      <c r="LR27" s="152"/>
      <c r="LS27" s="152"/>
      <c r="LT27" s="152"/>
      <c r="LU27" s="152"/>
      <c r="LV27" s="152"/>
      <c r="LW27" s="152"/>
      <c r="LX27" s="152"/>
      <c r="LY27" s="152"/>
      <c r="LZ27" s="152"/>
      <c r="MA27" s="152"/>
      <c r="MB27" s="152"/>
      <c r="MC27" s="152"/>
      <c r="MD27" s="152"/>
      <c r="ME27" s="152"/>
      <c r="MF27" s="152"/>
      <c r="MG27" s="152"/>
      <c r="MH27" s="152"/>
      <c r="MI27" s="152"/>
      <c r="MJ27" s="152"/>
      <c r="MK27" s="152"/>
      <c r="ML27" s="152"/>
      <c r="MM27" s="152"/>
      <c r="MN27" s="152"/>
      <c r="MO27" s="152"/>
      <c r="MP27" s="152"/>
      <c r="MQ27" s="152"/>
      <c r="MR27" s="152"/>
      <c r="MS27" s="152"/>
      <c r="MT27" s="152"/>
      <c r="MU27" s="152"/>
      <c r="MV27" s="152"/>
      <c r="MW27" s="152"/>
      <c r="MX27" s="152"/>
      <c r="MY27" s="152"/>
      <c r="MZ27" s="152"/>
      <c r="NA27" s="152"/>
      <c r="NB27" s="152"/>
      <c r="NC27" s="152"/>
      <c r="ND27" s="152"/>
      <c r="NE27" s="152"/>
      <c r="NF27" s="152"/>
      <c r="NG27" s="152"/>
      <c r="NH27" s="152"/>
      <c r="NI27" s="152"/>
      <c r="NJ27" s="152"/>
      <c r="NK27" s="152"/>
      <c r="NL27" s="152"/>
      <c r="NM27" s="152"/>
      <c r="NN27" s="152"/>
      <c r="NO27" s="152"/>
      <c r="NP27" s="152"/>
      <c r="NQ27" s="152"/>
      <c r="NR27" s="152"/>
      <c r="NS27" s="152"/>
      <c r="NT27" s="152"/>
      <c r="NU27" s="152"/>
      <c r="NV27" s="152"/>
      <c r="NW27" s="152"/>
      <c r="NX27" s="152"/>
      <c r="NY27" s="152"/>
      <c r="NZ27" s="152"/>
      <c r="OA27" s="152"/>
      <c r="OB27" s="152"/>
      <c r="OC27" s="152"/>
      <c r="OD27" s="152"/>
      <c r="OE27" s="152"/>
      <c r="OF27" s="152"/>
      <c r="OG27" s="152"/>
      <c r="OH27" s="152"/>
      <c r="OI27" s="152"/>
      <c r="OJ27" s="152"/>
      <c r="OK27" s="152"/>
      <c r="OL27" s="152"/>
    </row>
    <row r="28" spans="1:402" s="140" customFormat="1" ht="35" customHeight="1" x14ac:dyDescent="0.2">
      <c r="A28" s="276" t="s">
        <v>370</v>
      </c>
      <c r="B28" s="174"/>
      <c r="C28" s="175">
        <v>26</v>
      </c>
      <c r="D28" s="176" t="s">
        <v>29</v>
      </c>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52"/>
      <c r="DB28" s="153">
        <f t="shared" si="0"/>
        <v>0</v>
      </c>
      <c r="DC28" s="152"/>
      <c r="DD28" s="152"/>
      <c r="DE28" s="152"/>
      <c r="DF28" s="152"/>
      <c r="DG28" s="152"/>
      <c r="DH28" s="152"/>
      <c r="DI28" s="152"/>
      <c r="DJ28" s="152"/>
      <c r="DK28" s="152"/>
      <c r="DL28" s="152"/>
      <c r="DM28" s="152"/>
      <c r="DN28" s="152"/>
      <c r="DO28" s="152"/>
      <c r="DP28" s="152"/>
      <c r="DQ28" s="152"/>
      <c r="DR28" s="152"/>
      <c r="DS28" s="152"/>
      <c r="DT28" s="152"/>
      <c r="DU28" s="152"/>
      <c r="DV28" s="152"/>
      <c r="DW28" s="152"/>
      <c r="DX28" s="152"/>
      <c r="DY28" s="152"/>
      <c r="DZ28" s="152"/>
      <c r="EA28" s="152"/>
      <c r="EB28" s="152"/>
      <c r="EC28" s="152"/>
      <c r="ED28" s="152"/>
      <c r="EE28" s="152"/>
      <c r="EF28" s="152"/>
      <c r="EG28" s="152"/>
      <c r="EH28" s="152"/>
      <c r="EI28" s="152"/>
      <c r="EJ28" s="152"/>
      <c r="EK28" s="152"/>
      <c r="EL28" s="152"/>
      <c r="EM28" s="152"/>
      <c r="EN28" s="152"/>
      <c r="EO28" s="152"/>
      <c r="EP28" s="152"/>
      <c r="EQ28" s="152"/>
      <c r="ER28" s="152"/>
      <c r="ES28" s="152"/>
      <c r="ET28" s="152"/>
      <c r="EU28" s="152"/>
      <c r="EV28" s="152"/>
      <c r="EW28" s="152"/>
      <c r="EX28" s="152"/>
      <c r="EY28" s="152"/>
      <c r="EZ28" s="152"/>
      <c r="FA28" s="152"/>
      <c r="FB28" s="152"/>
      <c r="FC28" s="152"/>
      <c r="FD28" s="152"/>
      <c r="FE28" s="152"/>
      <c r="FF28" s="152"/>
      <c r="FG28" s="152"/>
      <c r="FH28" s="152"/>
      <c r="FI28" s="152"/>
      <c r="FJ28" s="152"/>
      <c r="FK28" s="152"/>
      <c r="FL28" s="152"/>
      <c r="FM28" s="152"/>
      <c r="FN28" s="152"/>
      <c r="FO28" s="152"/>
      <c r="FP28" s="152"/>
      <c r="FQ28" s="152"/>
      <c r="FR28" s="152"/>
      <c r="FS28" s="152"/>
      <c r="FT28" s="152"/>
      <c r="FU28" s="152"/>
      <c r="FV28" s="152"/>
      <c r="FW28" s="152"/>
      <c r="FX28" s="152"/>
      <c r="FY28" s="152"/>
      <c r="FZ28" s="152"/>
      <c r="GA28" s="152"/>
      <c r="GB28" s="152"/>
      <c r="GC28" s="152"/>
      <c r="GD28" s="152"/>
      <c r="GE28" s="152"/>
      <c r="GF28" s="152"/>
      <c r="GG28" s="152"/>
      <c r="GH28" s="152"/>
      <c r="GI28" s="152"/>
      <c r="GJ28" s="152"/>
      <c r="GK28" s="152"/>
      <c r="GL28" s="152"/>
      <c r="GM28" s="152"/>
      <c r="GN28" s="152"/>
      <c r="GO28" s="152"/>
      <c r="GP28" s="152"/>
      <c r="GQ28" s="152"/>
      <c r="GR28" s="152"/>
      <c r="GS28" s="152"/>
      <c r="GT28" s="152"/>
      <c r="GU28" s="152"/>
      <c r="GV28" s="152"/>
      <c r="GW28" s="152"/>
      <c r="GX28" s="152"/>
      <c r="GY28" s="152"/>
      <c r="GZ28" s="152"/>
      <c r="HA28" s="152"/>
      <c r="HB28" s="152"/>
      <c r="HC28" s="152"/>
      <c r="HD28" s="152"/>
      <c r="HE28" s="152"/>
      <c r="HF28" s="152"/>
      <c r="HG28" s="152"/>
      <c r="HH28" s="152"/>
      <c r="HI28" s="152"/>
      <c r="HJ28" s="152"/>
      <c r="HK28" s="152"/>
      <c r="HL28" s="152"/>
      <c r="HM28" s="152"/>
      <c r="HN28" s="152"/>
      <c r="HO28" s="152"/>
      <c r="HP28" s="152"/>
      <c r="HQ28" s="152"/>
      <c r="HR28" s="152"/>
      <c r="HS28" s="152"/>
      <c r="HT28" s="152"/>
      <c r="HU28" s="152"/>
      <c r="HV28" s="152"/>
      <c r="HW28" s="152"/>
      <c r="HX28" s="152"/>
      <c r="HY28" s="152"/>
      <c r="HZ28" s="152"/>
      <c r="IA28" s="152"/>
      <c r="IB28" s="152"/>
      <c r="IC28" s="152"/>
      <c r="ID28" s="152"/>
      <c r="IE28" s="152"/>
      <c r="IF28" s="152"/>
      <c r="IG28" s="152"/>
      <c r="IH28" s="152"/>
      <c r="II28" s="152"/>
      <c r="IJ28" s="152"/>
      <c r="IK28" s="152"/>
      <c r="IL28" s="152"/>
      <c r="IM28" s="152"/>
      <c r="IN28" s="152"/>
      <c r="IO28" s="152"/>
      <c r="IP28" s="152"/>
      <c r="IQ28" s="152"/>
      <c r="IR28" s="152"/>
      <c r="IS28" s="152"/>
      <c r="IT28" s="152"/>
      <c r="IU28" s="152"/>
      <c r="IV28" s="152"/>
      <c r="IW28" s="152"/>
      <c r="IX28" s="152"/>
      <c r="IY28" s="152"/>
      <c r="IZ28" s="152"/>
      <c r="JA28" s="152"/>
      <c r="JB28" s="152"/>
      <c r="JC28" s="152"/>
      <c r="JD28" s="152"/>
      <c r="JE28" s="152"/>
      <c r="JF28" s="152"/>
      <c r="JG28" s="152"/>
      <c r="JH28" s="152"/>
      <c r="JI28" s="152"/>
      <c r="JJ28" s="152"/>
      <c r="JK28" s="152"/>
      <c r="JL28" s="152"/>
      <c r="JM28" s="152"/>
      <c r="JN28" s="152"/>
      <c r="JO28" s="152"/>
      <c r="JP28" s="152"/>
      <c r="JQ28" s="152"/>
      <c r="JR28" s="152"/>
      <c r="JS28" s="152"/>
      <c r="JT28" s="152"/>
      <c r="JU28" s="152"/>
      <c r="JV28" s="152"/>
      <c r="JW28" s="152"/>
      <c r="JX28" s="152"/>
      <c r="JY28" s="152"/>
      <c r="JZ28" s="152"/>
      <c r="KA28" s="152"/>
      <c r="KB28" s="152"/>
      <c r="KC28" s="152"/>
      <c r="KD28" s="152"/>
      <c r="KE28" s="152"/>
      <c r="KF28" s="152"/>
      <c r="KG28" s="152"/>
      <c r="KH28" s="152"/>
      <c r="KI28" s="152"/>
      <c r="KJ28" s="152"/>
      <c r="KK28" s="152"/>
      <c r="KL28" s="152"/>
      <c r="KM28" s="152"/>
      <c r="KN28" s="152"/>
      <c r="KO28" s="152"/>
      <c r="KP28" s="152"/>
      <c r="KQ28" s="152"/>
      <c r="KR28" s="152"/>
      <c r="KS28" s="152"/>
      <c r="KT28" s="152"/>
      <c r="KU28" s="152"/>
      <c r="KV28" s="152"/>
      <c r="KW28" s="152"/>
      <c r="KX28" s="152"/>
      <c r="KY28" s="152"/>
      <c r="KZ28" s="152"/>
      <c r="LA28" s="152"/>
      <c r="LB28" s="152"/>
      <c r="LC28" s="152"/>
      <c r="LD28" s="152"/>
      <c r="LE28" s="152"/>
      <c r="LF28" s="152"/>
      <c r="LG28" s="152"/>
      <c r="LH28" s="152"/>
      <c r="LI28" s="152"/>
      <c r="LJ28" s="152"/>
      <c r="LK28" s="152"/>
      <c r="LL28" s="152"/>
      <c r="LM28" s="152"/>
      <c r="LN28" s="152"/>
      <c r="LO28" s="152"/>
      <c r="LP28" s="152"/>
      <c r="LQ28" s="152"/>
      <c r="LR28" s="152"/>
      <c r="LS28" s="152"/>
      <c r="LT28" s="152"/>
      <c r="LU28" s="152"/>
      <c r="LV28" s="152"/>
      <c r="LW28" s="152"/>
      <c r="LX28" s="152"/>
      <c r="LY28" s="152"/>
      <c r="LZ28" s="152"/>
      <c r="MA28" s="152"/>
      <c r="MB28" s="152"/>
      <c r="MC28" s="152"/>
      <c r="MD28" s="152"/>
      <c r="ME28" s="152"/>
      <c r="MF28" s="152"/>
      <c r="MG28" s="152"/>
      <c r="MH28" s="152"/>
      <c r="MI28" s="152"/>
      <c r="MJ28" s="152"/>
      <c r="MK28" s="152"/>
      <c r="ML28" s="152"/>
      <c r="MM28" s="152"/>
      <c r="MN28" s="152"/>
      <c r="MO28" s="152"/>
      <c r="MP28" s="152"/>
      <c r="MQ28" s="152"/>
      <c r="MR28" s="152"/>
      <c r="MS28" s="152"/>
      <c r="MT28" s="152"/>
      <c r="MU28" s="152"/>
      <c r="MV28" s="152"/>
      <c r="MW28" s="152"/>
      <c r="MX28" s="152"/>
      <c r="MY28" s="152"/>
      <c r="MZ28" s="152"/>
      <c r="NA28" s="152"/>
      <c r="NB28" s="152"/>
      <c r="NC28" s="152"/>
      <c r="ND28" s="152"/>
      <c r="NE28" s="152"/>
      <c r="NF28" s="152"/>
      <c r="NG28" s="152"/>
      <c r="NH28" s="152"/>
      <c r="NI28" s="152"/>
      <c r="NJ28" s="152"/>
      <c r="NK28" s="152"/>
      <c r="NL28" s="152"/>
      <c r="NM28" s="152"/>
      <c r="NN28" s="152"/>
      <c r="NO28" s="152"/>
      <c r="NP28" s="152"/>
      <c r="NQ28" s="152"/>
      <c r="NR28" s="152"/>
      <c r="NS28" s="152"/>
      <c r="NT28" s="152"/>
      <c r="NU28" s="152"/>
      <c r="NV28" s="152"/>
      <c r="NW28" s="152"/>
      <c r="NX28" s="152"/>
      <c r="NY28" s="152"/>
      <c r="NZ28" s="152"/>
      <c r="OA28" s="152"/>
      <c r="OB28" s="152"/>
      <c r="OC28" s="152"/>
      <c r="OD28" s="152"/>
      <c r="OE28" s="152"/>
      <c r="OF28" s="152"/>
      <c r="OG28" s="152"/>
      <c r="OH28" s="152"/>
      <c r="OI28" s="152"/>
      <c r="OJ28" s="152"/>
      <c r="OK28" s="152"/>
      <c r="OL28" s="152"/>
    </row>
    <row r="29" spans="1:402" s="140" customFormat="1" ht="35" customHeight="1" x14ac:dyDescent="0.2">
      <c r="A29" s="277"/>
      <c r="B29" s="177"/>
      <c r="C29" s="167">
        <v>27</v>
      </c>
      <c r="D29" s="171" t="s">
        <v>345</v>
      </c>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52"/>
      <c r="DB29" s="153">
        <f t="shared" si="0"/>
        <v>0</v>
      </c>
      <c r="DC29" s="152"/>
      <c r="DD29" s="152"/>
      <c r="DE29" s="152"/>
      <c r="DF29" s="152"/>
      <c r="DG29" s="152"/>
      <c r="DH29" s="152"/>
      <c r="DI29" s="152"/>
      <c r="DJ29" s="152"/>
      <c r="DK29" s="152"/>
      <c r="DL29" s="152"/>
      <c r="DM29" s="152"/>
      <c r="DN29" s="152"/>
      <c r="DO29" s="152"/>
      <c r="DP29" s="152"/>
      <c r="DQ29" s="152"/>
      <c r="DR29" s="152"/>
      <c r="DS29" s="152"/>
      <c r="DT29" s="152"/>
      <c r="DU29" s="152"/>
      <c r="DV29" s="152"/>
      <c r="DW29" s="152"/>
      <c r="DX29" s="152"/>
      <c r="DY29" s="152"/>
      <c r="DZ29" s="152"/>
      <c r="EA29" s="152"/>
      <c r="EB29" s="152"/>
      <c r="EC29" s="152"/>
      <c r="ED29" s="152"/>
      <c r="EE29" s="152"/>
      <c r="EF29" s="152"/>
      <c r="EG29" s="152"/>
      <c r="EH29" s="152"/>
      <c r="EI29" s="152"/>
      <c r="EJ29" s="152"/>
      <c r="EK29" s="152"/>
      <c r="EL29" s="152"/>
      <c r="EM29" s="152"/>
      <c r="EN29" s="152"/>
      <c r="EO29" s="152"/>
      <c r="EP29" s="152"/>
      <c r="EQ29" s="152"/>
      <c r="ER29" s="152"/>
      <c r="ES29" s="152"/>
      <c r="ET29" s="152"/>
      <c r="EU29" s="152"/>
      <c r="EV29" s="152"/>
      <c r="EW29" s="152"/>
      <c r="EX29" s="152"/>
      <c r="EY29" s="152"/>
      <c r="EZ29" s="152"/>
      <c r="FA29" s="152"/>
      <c r="FB29" s="152"/>
      <c r="FC29" s="152"/>
      <c r="FD29" s="152"/>
      <c r="FE29" s="152"/>
      <c r="FF29" s="152"/>
      <c r="FG29" s="152"/>
      <c r="FH29" s="152"/>
      <c r="FI29" s="152"/>
      <c r="FJ29" s="152"/>
      <c r="FK29" s="152"/>
      <c r="FL29" s="152"/>
      <c r="FM29" s="152"/>
      <c r="FN29" s="152"/>
      <c r="FO29" s="152"/>
      <c r="FP29" s="152"/>
      <c r="FQ29" s="152"/>
      <c r="FR29" s="152"/>
      <c r="FS29" s="152"/>
      <c r="FT29" s="152"/>
      <c r="FU29" s="152"/>
      <c r="FV29" s="152"/>
      <c r="FW29" s="152"/>
      <c r="FX29" s="152"/>
      <c r="FY29" s="152"/>
      <c r="FZ29" s="152"/>
      <c r="GA29" s="152"/>
      <c r="GB29" s="152"/>
      <c r="GC29" s="152"/>
      <c r="GD29" s="152"/>
      <c r="GE29" s="152"/>
      <c r="GF29" s="152"/>
      <c r="GG29" s="152"/>
      <c r="GH29" s="152"/>
      <c r="GI29" s="152"/>
      <c r="GJ29" s="152"/>
      <c r="GK29" s="152"/>
      <c r="GL29" s="152"/>
      <c r="GM29" s="152"/>
      <c r="GN29" s="152"/>
      <c r="GO29" s="152"/>
      <c r="GP29" s="152"/>
      <c r="GQ29" s="152"/>
      <c r="GR29" s="152"/>
      <c r="GS29" s="152"/>
      <c r="GT29" s="152"/>
      <c r="GU29" s="152"/>
      <c r="GV29" s="152"/>
      <c r="GW29" s="152"/>
      <c r="GX29" s="152"/>
      <c r="GY29" s="152"/>
      <c r="GZ29" s="152"/>
      <c r="HA29" s="152"/>
      <c r="HB29" s="152"/>
      <c r="HC29" s="152"/>
      <c r="HD29" s="152"/>
      <c r="HE29" s="152"/>
      <c r="HF29" s="152"/>
      <c r="HG29" s="152"/>
      <c r="HH29" s="152"/>
      <c r="HI29" s="152"/>
      <c r="HJ29" s="152"/>
      <c r="HK29" s="152"/>
      <c r="HL29" s="152"/>
      <c r="HM29" s="152"/>
      <c r="HN29" s="152"/>
      <c r="HO29" s="152"/>
      <c r="HP29" s="152"/>
      <c r="HQ29" s="152"/>
      <c r="HR29" s="152"/>
      <c r="HS29" s="152"/>
      <c r="HT29" s="152"/>
      <c r="HU29" s="152"/>
      <c r="HV29" s="152"/>
      <c r="HW29" s="152"/>
      <c r="HX29" s="152"/>
      <c r="HY29" s="152"/>
      <c r="HZ29" s="152"/>
      <c r="IA29" s="152"/>
      <c r="IB29" s="152"/>
      <c r="IC29" s="152"/>
      <c r="ID29" s="152"/>
      <c r="IE29" s="152"/>
      <c r="IF29" s="152"/>
      <c r="IG29" s="152"/>
      <c r="IH29" s="152"/>
      <c r="II29" s="152"/>
      <c r="IJ29" s="152"/>
      <c r="IK29" s="152"/>
      <c r="IL29" s="152"/>
      <c r="IM29" s="152"/>
      <c r="IN29" s="152"/>
      <c r="IO29" s="152"/>
      <c r="IP29" s="152"/>
      <c r="IQ29" s="152"/>
      <c r="IR29" s="152"/>
      <c r="IS29" s="152"/>
      <c r="IT29" s="152"/>
      <c r="IU29" s="152"/>
      <c r="IV29" s="152"/>
      <c r="IW29" s="152"/>
      <c r="IX29" s="152"/>
      <c r="IY29" s="152"/>
      <c r="IZ29" s="152"/>
      <c r="JA29" s="152"/>
      <c r="JB29" s="152"/>
      <c r="JC29" s="152"/>
      <c r="JD29" s="152"/>
      <c r="JE29" s="152"/>
      <c r="JF29" s="152"/>
      <c r="JG29" s="152"/>
      <c r="JH29" s="152"/>
      <c r="JI29" s="152"/>
      <c r="JJ29" s="152"/>
      <c r="JK29" s="152"/>
      <c r="JL29" s="152"/>
      <c r="JM29" s="152"/>
      <c r="JN29" s="152"/>
      <c r="JO29" s="152"/>
      <c r="JP29" s="152"/>
      <c r="JQ29" s="152"/>
      <c r="JR29" s="152"/>
      <c r="JS29" s="152"/>
      <c r="JT29" s="152"/>
      <c r="JU29" s="152"/>
      <c r="JV29" s="152"/>
      <c r="JW29" s="152"/>
      <c r="JX29" s="152"/>
      <c r="JY29" s="152"/>
      <c r="JZ29" s="152"/>
      <c r="KA29" s="152"/>
      <c r="KB29" s="152"/>
      <c r="KC29" s="152"/>
      <c r="KD29" s="152"/>
      <c r="KE29" s="152"/>
      <c r="KF29" s="152"/>
      <c r="KG29" s="152"/>
      <c r="KH29" s="152"/>
      <c r="KI29" s="152"/>
      <c r="KJ29" s="152"/>
      <c r="KK29" s="152"/>
      <c r="KL29" s="152"/>
      <c r="KM29" s="152"/>
      <c r="KN29" s="152"/>
      <c r="KO29" s="152"/>
      <c r="KP29" s="152"/>
      <c r="KQ29" s="152"/>
      <c r="KR29" s="152"/>
      <c r="KS29" s="152"/>
      <c r="KT29" s="152"/>
      <c r="KU29" s="152"/>
      <c r="KV29" s="152"/>
      <c r="KW29" s="152"/>
      <c r="KX29" s="152"/>
      <c r="KY29" s="152"/>
      <c r="KZ29" s="152"/>
      <c r="LA29" s="152"/>
      <c r="LB29" s="152"/>
      <c r="LC29" s="152"/>
      <c r="LD29" s="152"/>
      <c r="LE29" s="152"/>
      <c r="LF29" s="152"/>
      <c r="LG29" s="152"/>
      <c r="LH29" s="152"/>
      <c r="LI29" s="152"/>
      <c r="LJ29" s="152"/>
      <c r="LK29" s="152"/>
      <c r="LL29" s="152"/>
      <c r="LM29" s="152"/>
      <c r="LN29" s="152"/>
      <c r="LO29" s="152"/>
      <c r="LP29" s="152"/>
      <c r="LQ29" s="152"/>
      <c r="LR29" s="152"/>
      <c r="LS29" s="152"/>
      <c r="LT29" s="152"/>
      <c r="LU29" s="152"/>
      <c r="LV29" s="152"/>
      <c r="LW29" s="152"/>
      <c r="LX29" s="152"/>
      <c r="LY29" s="152"/>
      <c r="LZ29" s="152"/>
      <c r="MA29" s="152"/>
      <c r="MB29" s="152"/>
      <c r="MC29" s="152"/>
      <c r="MD29" s="152"/>
      <c r="ME29" s="152"/>
      <c r="MF29" s="152"/>
      <c r="MG29" s="152"/>
      <c r="MH29" s="152"/>
      <c r="MI29" s="152"/>
      <c r="MJ29" s="152"/>
      <c r="MK29" s="152"/>
      <c r="ML29" s="152"/>
      <c r="MM29" s="152"/>
      <c r="MN29" s="152"/>
      <c r="MO29" s="152"/>
      <c r="MP29" s="152"/>
      <c r="MQ29" s="152"/>
      <c r="MR29" s="152"/>
      <c r="MS29" s="152"/>
      <c r="MT29" s="152"/>
      <c r="MU29" s="152"/>
      <c r="MV29" s="152"/>
      <c r="MW29" s="152"/>
      <c r="MX29" s="152"/>
      <c r="MY29" s="152"/>
      <c r="MZ29" s="152"/>
      <c r="NA29" s="152"/>
      <c r="NB29" s="152"/>
      <c r="NC29" s="152"/>
      <c r="ND29" s="152"/>
      <c r="NE29" s="152"/>
      <c r="NF29" s="152"/>
      <c r="NG29" s="152"/>
      <c r="NH29" s="152"/>
      <c r="NI29" s="152"/>
      <c r="NJ29" s="152"/>
      <c r="NK29" s="152"/>
      <c r="NL29" s="152"/>
      <c r="NM29" s="152"/>
      <c r="NN29" s="152"/>
      <c r="NO29" s="152"/>
      <c r="NP29" s="152"/>
      <c r="NQ29" s="152"/>
      <c r="NR29" s="152"/>
      <c r="NS29" s="152"/>
      <c r="NT29" s="152"/>
      <c r="NU29" s="152"/>
      <c r="NV29" s="152"/>
      <c r="NW29" s="152"/>
      <c r="NX29" s="152"/>
      <c r="NY29" s="152"/>
      <c r="NZ29" s="152"/>
      <c r="OA29" s="152"/>
      <c r="OB29" s="152"/>
      <c r="OC29" s="152"/>
      <c r="OD29" s="152"/>
      <c r="OE29" s="152"/>
      <c r="OF29" s="152"/>
      <c r="OG29" s="152"/>
      <c r="OH29" s="152"/>
      <c r="OI29" s="152"/>
      <c r="OJ29" s="152"/>
      <c r="OK29" s="152"/>
      <c r="OL29" s="152"/>
    </row>
    <row r="30" spans="1:402" s="140" customFormat="1" ht="35" customHeight="1" x14ac:dyDescent="0.2">
      <c r="A30" s="277"/>
      <c r="B30" s="177"/>
      <c r="C30" s="167">
        <v>28</v>
      </c>
      <c r="D30" s="171" t="s">
        <v>372</v>
      </c>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52"/>
      <c r="DB30" s="153">
        <f t="shared" si="0"/>
        <v>0</v>
      </c>
      <c r="DC30" s="152"/>
      <c r="DD30" s="152"/>
      <c r="DE30" s="152"/>
      <c r="DF30" s="152"/>
      <c r="DG30" s="152"/>
      <c r="DH30" s="152"/>
      <c r="DI30" s="152"/>
      <c r="DJ30" s="152"/>
      <c r="DK30" s="152"/>
      <c r="DL30" s="152"/>
      <c r="DM30" s="152"/>
      <c r="DN30" s="152"/>
      <c r="DO30" s="152"/>
      <c r="DP30" s="152"/>
      <c r="DQ30" s="152"/>
      <c r="DR30" s="152"/>
      <c r="DS30" s="152"/>
      <c r="DT30" s="152"/>
      <c r="DU30" s="152"/>
      <c r="DV30" s="152"/>
      <c r="DW30" s="152"/>
      <c r="DX30" s="152"/>
      <c r="DY30" s="152"/>
      <c r="DZ30" s="152"/>
      <c r="EA30" s="152"/>
      <c r="EB30" s="152"/>
      <c r="EC30" s="152"/>
      <c r="ED30" s="152"/>
      <c r="EE30" s="152"/>
      <c r="EF30" s="152"/>
      <c r="EG30" s="152"/>
      <c r="EH30" s="152"/>
      <c r="EI30" s="152"/>
      <c r="EJ30" s="152"/>
      <c r="EK30" s="152"/>
      <c r="EL30" s="152"/>
      <c r="EM30" s="152"/>
      <c r="EN30" s="152"/>
      <c r="EO30" s="152"/>
      <c r="EP30" s="152"/>
      <c r="EQ30" s="152"/>
      <c r="ER30" s="152"/>
      <c r="ES30" s="152"/>
      <c r="ET30" s="152"/>
      <c r="EU30" s="152"/>
      <c r="EV30" s="152"/>
      <c r="EW30" s="152"/>
      <c r="EX30" s="152"/>
      <c r="EY30" s="152"/>
      <c r="EZ30" s="152"/>
      <c r="FA30" s="152"/>
      <c r="FB30" s="152"/>
      <c r="FC30" s="152"/>
      <c r="FD30" s="152"/>
      <c r="FE30" s="152"/>
      <c r="FF30" s="152"/>
      <c r="FG30" s="152"/>
      <c r="FH30" s="152"/>
      <c r="FI30" s="152"/>
      <c r="FJ30" s="152"/>
      <c r="FK30" s="152"/>
      <c r="FL30" s="152"/>
      <c r="FM30" s="152"/>
      <c r="FN30" s="152"/>
      <c r="FO30" s="152"/>
      <c r="FP30" s="152"/>
      <c r="FQ30" s="152"/>
      <c r="FR30" s="152"/>
      <c r="FS30" s="152"/>
      <c r="FT30" s="152"/>
      <c r="FU30" s="152"/>
      <c r="FV30" s="152"/>
      <c r="FW30" s="152"/>
      <c r="FX30" s="152"/>
      <c r="FY30" s="152"/>
      <c r="FZ30" s="152"/>
      <c r="GA30" s="152"/>
      <c r="GB30" s="152"/>
      <c r="GC30" s="152"/>
      <c r="GD30" s="152"/>
      <c r="GE30" s="152"/>
      <c r="GF30" s="152"/>
      <c r="GG30" s="152"/>
      <c r="GH30" s="152"/>
      <c r="GI30" s="152"/>
      <c r="GJ30" s="152"/>
      <c r="GK30" s="152"/>
      <c r="GL30" s="152"/>
      <c r="GM30" s="152"/>
      <c r="GN30" s="152"/>
      <c r="GO30" s="152"/>
      <c r="GP30" s="152"/>
      <c r="GQ30" s="152"/>
      <c r="GR30" s="152"/>
      <c r="GS30" s="152"/>
      <c r="GT30" s="152"/>
      <c r="GU30" s="152"/>
      <c r="GV30" s="152"/>
      <c r="GW30" s="152"/>
      <c r="GX30" s="152"/>
      <c r="GY30" s="152"/>
      <c r="GZ30" s="152"/>
      <c r="HA30" s="152"/>
      <c r="HB30" s="152"/>
      <c r="HC30" s="152"/>
      <c r="HD30" s="152"/>
      <c r="HE30" s="152"/>
      <c r="HF30" s="152"/>
      <c r="HG30" s="152"/>
      <c r="HH30" s="152"/>
      <c r="HI30" s="152"/>
      <c r="HJ30" s="152"/>
      <c r="HK30" s="152"/>
      <c r="HL30" s="152"/>
      <c r="HM30" s="152"/>
      <c r="HN30" s="152"/>
      <c r="HO30" s="152"/>
      <c r="HP30" s="152"/>
      <c r="HQ30" s="152"/>
      <c r="HR30" s="152"/>
      <c r="HS30" s="152"/>
      <c r="HT30" s="152"/>
      <c r="HU30" s="152"/>
      <c r="HV30" s="152"/>
      <c r="HW30" s="152"/>
      <c r="HX30" s="152"/>
      <c r="HY30" s="152"/>
      <c r="HZ30" s="152"/>
      <c r="IA30" s="152"/>
      <c r="IB30" s="152"/>
      <c r="IC30" s="152"/>
      <c r="ID30" s="152"/>
      <c r="IE30" s="152"/>
      <c r="IF30" s="152"/>
      <c r="IG30" s="152"/>
      <c r="IH30" s="152"/>
      <c r="II30" s="152"/>
      <c r="IJ30" s="152"/>
      <c r="IK30" s="152"/>
      <c r="IL30" s="152"/>
      <c r="IM30" s="152"/>
      <c r="IN30" s="152"/>
      <c r="IO30" s="152"/>
      <c r="IP30" s="152"/>
      <c r="IQ30" s="152"/>
      <c r="IR30" s="152"/>
      <c r="IS30" s="152"/>
      <c r="IT30" s="152"/>
      <c r="IU30" s="152"/>
      <c r="IV30" s="152"/>
      <c r="IW30" s="152"/>
      <c r="IX30" s="152"/>
      <c r="IY30" s="152"/>
      <c r="IZ30" s="152"/>
      <c r="JA30" s="152"/>
      <c r="JB30" s="152"/>
      <c r="JC30" s="152"/>
      <c r="JD30" s="152"/>
      <c r="JE30" s="152"/>
      <c r="JF30" s="152"/>
      <c r="JG30" s="152"/>
      <c r="JH30" s="152"/>
      <c r="JI30" s="152"/>
      <c r="JJ30" s="152"/>
      <c r="JK30" s="152"/>
      <c r="JL30" s="152"/>
      <c r="JM30" s="152"/>
      <c r="JN30" s="152"/>
      <c r="JO30" s="152"/>
      <c r="JP30" s="152"/>
      <c r="JQ30" s="152"/>
      <c r="JR30" s="152"/>
      <c r="JS30" s="152"/>
      <c r="JT30" s="152"/>
      <c r="JU30" s="152"/>
      <c r="JV30" s="152"/>
      <c r="JW30" s="152"/>
      <c r="JX30" s="152"/>
      <c r="JY30" s="152"/>
      <c r="JZ30" s="152"/>
      <c r="KA30" s="152"/>
      <c r="KB30" s="152"/>
      <c r="KC30" s="152"/>
      <c r="KD30" s="152"/>
      <c r="KE30" s="152"/>
      <c r="KF30" s="152"/>
      <c r="KG30" s="152"/>
      <c r="KH30" s="152"/>
      <c r="KI30" s="152"/>
      <c r="KJ30" s="152"/>
      <c r="KK30" s="152"/>
      <c r="KL30" s="152"/>
      <c r="KM30" s="152"/>
      <c r="KN30" s="152"/>
      <c r="KO30" s="152"/>
      <c r="KP30" s="152"/>
      <c r="KQ30" s="152"/>
      <c r="KR30" s="152"/>
      <c r="KS30" s="152"/>
      <c r="KT30" s="152"/>
      <c r="KU30" s="152"/>
      <c r="KV30" s="152"/>
      <c r="KW30" s="152"/>
      <c r="KX30" s="152"/>
      <c r="KY30" s="152"/>
      <c r="KZ30" s="152"/>
      <c r="LA30" s="152"/>
      <c r="LB30" s="152"/>
      <c r="LC30" s="152"/>
      <c r="LD30" s="152"/>
      <c r="LE30" s="152"/>
      <c r="LF30" s="152"/>
      <c r="LG30" s="152"/>
      <c r="LH30" s="152"/>
      <c r="LI30" s="152"/>
      <c r="LJ30" s="152"/>
      <c r="LK30" s="152"/>
      <c r="LL30" s="152"/>
      <c r="LM30" s="152"/>
      <c r="LN30" s="152"/>
      <c r="LO30" s="152"/>
      <c r="LP30" s="152"/>
      <c r="LQ30" s="152"/>
      <c r="LR30" s="152"/>
      <c r="LS30" s="152"/>
      <c r="LT30" s="152"/>
      <c r="LU30" s="152"/>
      <c r="LV30" s="152"/>
      <c r="LW30" s="152"/>
      <c r="LX30" s="152"/>
      <c r="LY30" s="152"/>
      <c r="LZ30" s="152"/>
      <c r="MA30" s="152"/>
      <c r="MB30" s="152"/>
      <c r="MC30" s="152"/>
      <c r="MD30" s="152"/>
      <c r="ME30" s="152"/>
      <c r="MF30" s="152"/>
      <c r="MG30" s="152"/>
      <c r="MH30" s="152"/>
      <c r="MI30" s="152"/>
      <c r="MJ30" s="152"/>
      <c r="MK30" s="152"/>
      <c r="ML30" s="152"/>
      <c r="MM30" s="152"/>
      <c r="MN30" s="152"/>
      <c r="MO30" s="152"/>
      <c r="MP30" s="152"/>
      <c r="MQ30" s="152"/>
      <c r="MR30" s="152"/>
      <c r="MS30" s="152"/>
      <c r="MT30" s="152"/>
      <c r="MU30" s="152"/>
      <c r="MV30" s="152"/>
      <c r="MW30" s="152"/>
      <c r="MX30" s="152"/>
      <c r="MY30" s="152"/>
      <c r="MZ30" s="152"/>
      <c r="NA30" s="152"/>
      <c r="NB30" s="152"/>
      <c r="NC30" s="152"/>
      <c r="ND30" s="152"/>
      <c r="NE30" s="152"/>
      <c r="NF30" s="152"/>
      <c r="NG30" s="152"/>
      <c r="NH30" s="152"/>
      <c r="NI30" s="152"/>
      <c r="NJ30" s="152"/>
      <c r="NK30" s="152"/>
      <c r="NL30" s="152"/>
      <c r="NM30" s="152"/>
      <c r="NN30" s="152"/>
      <c r="NO30" s="152"/>
      <c r="NP30" s="152"/>
      <c r="NQ30" s="152"/>
      <c r="NR30" s="152"/>
      <c r="NS30" s="152"/>
      <c r="NT30" s="152"/>
      <c r="NU30" s="152"/>
      <c r="NV30" s="152"/>
      <c r="NW30" s="152"/>
      <c r="NX30" s="152"/>
      <c r="NY30" s="152"/>
      <c r="NZ30" s="152"/>
      <c r="OA30" s="152"/>
      <c r="OB30" s="152"/>
      <c r="OC30" s="152"/>
      <c r="OD30" s="152"/>
      <c r="OE30" s="152"/>
      <c r="OF30" s="152"/>
      <c r="OG30" s="152"/>
      <c r="OH30" s="152"/>
      <c r="OI30" s="152"/>
      <c r="OJ30" s="152"/>
      <c r="OK30" s="152"/>
      <c r="OL30" s="152"/>
    </row>
    <row r="31" spans="1:402" s="140" customFormat="1" ht="35" customHeight="1" x14ac:dyDescent="0.2">
      <c r="A31" s="277"/>
      <c r="B31" s="177"/>
      <c r="C31" s="167">
        <v>29</v>
      </c>
      <c r="D31" s="171" t="s">
        <v>32</v>
      </c>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52"/>
      <c r="DB31" s="153">
        <f t="shared" si="0"/>
        <v>0</v>
      </c>
      <c r="DC31" s="152"/>
      <c r="DD31" s="152"/>
      <c r="DE31" s="152"/>
      <c r="DF31" s="152"/>
      <c r="DG31" s="152"/>
      <c r="DH31" s="152"/>
      <c r="DI31" s="152"/>
      <c r="DJ31" s="152"/>
      <c r="DK31" s="152"/>
      <c r="DL31" s="152"/>
      <c r="DM31" s="152"/>
      <c r="DN31" s="152"/>
      <c r="DO31" s="152"/>
      <c r="DP31" s="152"/>
      <c r="DQ31" s="152"/>
      <c r="DR31" s="152"/>
      <c r="DS31" s="152"/>
      <c r="DT31" s="152"/>
      <c r="DU31" s="152"/>
      <c r="DV31" s="152"/>
      <c r="DW31" s="152"/>
      <c r="DX31" s="152"/>
      <c r="DY31" s="152"/>
      <c r="DZ31" s="152"/>
      <c r="EA31" s="152"/>
      <c r="EB31" s="152"/>
      <c r="EC31" s="152"/>
      <c r="ED31" s="152"/>
      <c r="EE31" s="152"/>
      <c r="EF31" s="152"/>
      <c r="EG31" s="152"/>
      <c r="EH31" s="152"/>
      <c r="EI31" s="152"/>
      <c r="EJ31" s="152"/>
      <c r="EK31" s="152"/>
      <c r="EL31" s="152"/>
      <c r="EM31" s="152"/>
      <c r="EN31" s="152"/>
      <c r="EO31" s="152"/>
      <c r="EP31" s="152"/>
      <c r="EQ31" s="152"/>
      <c r="ER31" s="152"/>
      <c r="ES31" s="152"/>
      <c r="ET31" s="152"/>
      <c r="EU31" s="152"/>
      <c r="EV31" s="152"/>
      <c r="EW31" s="152"/>
      <c r="EX31" s="152"/>
      <c r="EY31" s="152"/>
      <c r="EZ31" s="152"/>
      <c r="FA31" s="152"/>
      <c r="FB31" s="152"/>
      <c r="FC31" s="152"/>
      <c r="FD31" s="152"/>
      <c r="FE31" s="152"/>
      <c r="FF31" s="152"/>
      <c r="FG31" s="152"/>
      <c r="FH31" s="152"/>
      <c r="FI31" s="152"/>
      <c r="FJ31" s="152"/>
      <c r="FK31" s="152"/>
      <c r="FL31" s="152"/>
      <c r="FM31" s="152"/>
      <c r="FN31" s="152"/>
      <c r="FO31" s="152"/>
      <c r="FP31" s="152"/>
      <c r="FQ31" s="152"/>
      <c r="FR31" s="152"/>
      <c r="FS31" s="152"/>
      <c r="FT31" s="152"/>
      <c r="FU31" s="152"/>
      <c r="FV31" s="152"/>
      <c r="FW31" s="152"/>
      <c r="FX31" s="152"/>
      <c r="FY31" s="152"/>
      <c r="FZ31" s="152"/>
      <c r="GA31" s="152"/>
      <c r="GB31" s="152"/>
      <c r="GC31" s="152"/>
      <c r="GD31" s="152"/>
      <c r="GE31" s="152"/>
      <c r="GF31" s="152"/>
      <c r="GG31" s="152"/>
      <c r="GH31" s="152"/>
      <c r="GI31" s="152"/>
      <c r="GJ31" s="152"/>
      <c r="GK31" s="152"/>
      <c r="GL31" s="152"/>
      <c r="GM31" s="152"/>
      <c r="GN31" s="152"/>
      <c r="GO31" s="152"/>
      <c r="GP31" s="152"/>
      <c r="GQ31" s="152"/>
      <c r="GR31" s="152"/>
      <c r="GS31" s="152"/>
      <c r="GT31" s="152"/>
      <c r="GU31" s="152"/>
      <c r="GV31" s="152"/>
      <c r="GW31" s="152"/>
      <c r="GX31" s="152"/>
      <c r="GY31" s="152"/>
      <c r="GZ31" s="152"/>
      <c r="HA31" s="152"/>
      <c r="HB31" s="152"/>
      <c r="HC31" s="152"/>
      <c r="HD31" s="152"/>
      <c r="HE31" s="152"/>
      <c r="HF31" s="152"/>
      <c r="HG31" s="152"/>
      <c r="HH31" s="152"/>
      <c r="HI31" s="152"/>
      <c r="HJ31" s="152"/>
      <c r="HK31" s="152"/>
      <c r="HL31" s="152"/>
      <c r="HM31" s="152"/>
      <c r="HN31" s="152"/>
      <c r="HO31" s="152"/>
      <c r="HP31" s="152"/>
      <c r="HQ31" s="152"/>
      <c r="HR31" s="152"/>
      <c r="HS31" s="152"/>
      <c r="HT31" s="152"/>
      <c r="HU31" s="152"/>
      <c r="HV31" s="152"/>
      <c r="HW31" s="152"/>
      <c r="HX31" s="152"/>
      <c r="HY31" s="152"/>
      <c r="HZ31" s="152"/>
      <c r="IA31" s="152"/>
      <c r="IB31" s="152"/>
      <c r="IC31" s="152"/>
      <c r="ID31" s="152"/>
      <c r="IE31" s="152"/>
      <c r="IF31" s="152"/>
      <c r="IG31" s="152"/>
      <c r="IH31" s="152"/>
      <c r="II31" s="152"/>
      <c r="IJ31" s="152"/>
      <c r="IK31" s="152"/>
      <c r="IL31" s="152"/>
      <c r="IM31" s="152"/>
      <c r="IN31" s="152"/>
      <c r="IO31" s="152"/>
      <c r="IP31" s="152"/>
      <c r="IQ31" s="152"/>
      <c r="IR31" s="152"/>
      <c r="IS31" s="152"/>
      <c r="IT31" s="152"/>
      <c r="IU31" s="152"/>
      <c r="IV31" s="152"/>
      <c r="IW31" s="152"/>
      <c r="IX31" s="152"/>
      <c r="IY31" s="152"/>
      <c r="IZ31" s="152"/>
      <c r="JA31" s="152"/>
      <c r="JB31" s="152"/>
      <c r="JC31" s="152"/>
      <c r="JD31" s="152"/>
      <c r="JE31" s="152"/>
      <c r="JF31" s="152"/>
      <c r="JG31" s="152"/>
      <c r="JH31" s="152"/>
      <c r="JI31" s="152"/>
      <c r="JJ31" s="152"/>
      <c r="JK31" s="152"/>
      <c r="JL31" s="152"/>
      <c r="JM31" s="152"/>
      <c r="JN31" s="152"/>
      <c r="JO31" s="152"/>
      <c r="JP31" s="152"/>
      <c r="JQ31" s="152"/>
      <c r="JR31" s="152"/>
      <c r="JS31" s="152"/>
      <c r="JT31" s="152"/>
      <c r="JU31" s="152"/>
      <c r="JV31" s="152"/>
      <c r="JW31" s="152"/>
      <c r="JX31" s="152"/>
      <c r="JY31" s="152"/>
      <c r="JZ31" s="152"/>
      <c r="KA31" s="152"/>
      <c r="KB31" s="152"/>
      <c r="KC31" s="152"/>
      <c r="KD31" s="152"/>
      <c r="KE31" s="152"/>
      <c r="KF31" s="152"/>
      <c r="KG31" s="152"/>
      <c r="KH31" s="152"/>
      <c r="KI31" s="152"/>
      <c r="KJ31" s="152"/>
      <c r="KK31" s="152"/>
      <c r="KL31" s="152"/>
      <c r="KM31" s="152"/>
      <c r="KN31" s="152"/>
      <c r="KO31" s="152"/>
      <c r="KP31" s="152"/>
      <c r="KQ31" s="152"/>
      <c r="KR31" s="152"/>
      <c r="KS31" s="152"/>
      <c r="KT31" s="152"/>
      <c r="KU31" s="152"/>
      <c r="KV31" s="152"/>
      <c r="KW31" s="152"/>
      <c r="KX31" s="152"/>
      <c r="KY31" s="152"/>
      <c r="KZ31" s="152"/>
      <c r="LA31" s="152"/>
      <c r="LB31" s="152"/>
      <c r="LC31" s="152"/>
      <c r="LD31" s="152"/>
      <c r="LE31" s="152"/>
      <c r="LF31" s="152"/>
      <c r="LG31" s="152"/>
      <c r="LH31" s="152"/>
      <c r="LI31" s="152"/>
      <c r="LJ31" s="152"/>
      <c r="LK31" s="152"/>
      <c r="LL31" s="152"/>
      <c r="LM31" s="152"/>
      <c r="LN31" s="152"/>
      <c r="LO31" s="152"/>
      <c r="LP31" s="152"/>
      <c r="LQ31" s="152"/>
      <c r="LR31" s="152"/>
      <c r="LS31" s="152"/>
      <c r="LT31" s="152"/>
      <c r="LU31" s="152"/>
      <c r="LV31" s="152"/>
      <c r="LW31" s="152"/>
      <c r="LX31" s="152"/>
      <c r="LY31" s="152"/>
      <c r="LZ31" s="152"/>
      <c r="MA31" s="152"/>
      <c r="MB31" s="152"/>
      <c r="MC31" s="152"/>
      <c r="MD31" s="152"/>
      <c r="ME31" s="152"/>
      <c r="MF31" s="152"/>
      <c r="MG31" s="152"/>
      <c r="MH31" s="152"/>
      <c r="MI31" s="152"/>
      <c r="MJ31" s="152"/>
      <c r="MK31" s="152"/>
      <c r="ML31" s="152"/>
      <c r="MM31" s="152"/>
      <c r="MN31" s="152"/>
      <c r="MO31" s="152"/>
      <c r="MP31" s="152"/>
      <c r="MQ31" s="152"/>
      <c r="MR31" s="152"/>
      <c r="MS31" s="152"/>
      <c r="MT31" s="152"/>
      <c r="MU31" s="152"/>
      <c r="MV31" s="152"/>
      <c r="MW31" s="152"/>
      <c r="MX31" s="152"/>
      <c r="MY31" s="152"/>
      <c r="MZ31" s="152"/>
      <c r="NA31" s="152"/>
      <c r="NB31" s="152"/>
      <c r="NC31" s="152"/>
      <c r="ND31" s="152"/>
      <c r="NE31" s="152"/>
      <c r="NF31" s="152"/>
      <c r="NG31" s="152"/>
      <c r="NH31" s="152"/>
      <c r="NI31" s="152"/>
      <c r="NJ31" s="152"/>
      <c r="NK31" s="152"/>
      <c r="NL31" s="152"/>
      <c r="NM31" s="152"/>
      <c r="NN31" s="152"/>
      <c r="NO31" s="152"/>
      <c r="NP31" s="152"/>
      <c r="NQ31" s="152"/>
      <c r="NR31" s="152"/>
      <c r="NS31" s="152"/>
      <c r="NT31" s="152"/>
      <c r="NU31" s="152"/>
      <c r="NV31" s="152"/>
      <c r="NW31" s="152"/>
      <c r="NX31" s="152"/>
      <c r="NY31" s="152"/>
      <c r="NZ31" s="152"/>
      <c r="OA31" s="152"/>
      <c r="OB31" s="152"/>
      <c r="OC31" s="152"/>
      <c r="OD31" s="152"/>
      <c r="OE31" s="152"/>
      <c r="OF31" s="152"/>
      <c r="OG31" s="152"/>
      <c r="OH31" s="152"/>
      <c r="OI31" s="152"/>
      <c r="OJ31" s="152"/>
      <c r="OK31" s="152"/>
      <c r="OL31" s="152"/>
    </row>
    <row r="32" spans="1:402" s="140" customFormat="1" ht="35" customHeight="1" x14ac:dyDescent="0.2">
      <c r="A32" s="277"/>
      <c r="B32" s="177"/>
      <c r="C32" s="167">
        <v>30</v>
      </c>
      <c r="D32" s="171" t="s">
        <v>33</v>
      </c>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52"/>
      <c r="DB32" s="153">
        <f t="shared" si="0"/>
        <v>0</v>
      </c>
      <c r="DC32" s="152"/>
      <c r="DD32" s="152"/>
      <c r="DE32" s="152"/>
      <c r="DF32" s="152"/>
      <c r="DG32" s="152"/>
      <c r="DH32" s="152"/>
      <c r="DI32" s="152"/>
      <c r="DJ32" s="152"/>
      <c r="DK32" s="152"/>
      <c r="DL32" s="152"/>
      <c r="DM32" s="152"/>
      <c r="DN32" s="152"/>
      <c r="DO32" s="152"/>
      <c r="DP32" s="152"/>
      <c r="DQ32" s="152"/>
      <c r="DR32" s="152"/>
      <c r="DS32" s="152"/>
      <c r="DT32" s="152"/>
      <c r="DU32" s="152"/>
      <c r="DV32" s="152"/>
      <c r="DW32" s="152"/>
      <c r="DX32" s="152"/>
      <c r="DY32" s="152"/>
      <c r="DZ32" s="152"/>
      <c r="EA32" s="152"/>
      <c r="EB32" s="152"/>
      <c r="EC32" s="152"/>
      <c r="ED32" s="152"/>
      <c r="EE32" s="152"/>
      <c r="EF32" s="152"/>
      <c r="EG32" s="152"/>
      <c r="EH32" s="152"/>
      <c r="EI32" s="152"/>
      <c r="EJ32" s="152"/>
      <c r="EK32" s="152"/>
      <c r="EL32" s="152"/>
      <c r="EM32" s="152"/>
      <c r="EN32" s="152"/>
      <c r="EO32" s="152"/>
      <c r="EP32" s="152"/>
      <c r="EQ32" s="152"/>
      <c r="ER32" s="152"/>
      <c r="ES32" s="152"/>
      <c r="ET32" s="152"/>
      <c r="EU32" s="152"/>
      <c r="EV32" s="152"/>
      <c r="EW32" s="152"/>
      <c r="EX32" s="152"/>
      <c r="EY32" s="152"/>
      <c r="EZ32" s="152"/>
      <c r="FA32" s="152"/>
      <c r="FB32" s="152"/>
      <c r="FC32" s="152"/>
      <c r="FD32" s="152"/>
      <c r="FE32" s="152"/>
      <c r="FF32" s="152"/>
      <c r="FG32" s="152"/>
      <c r="FH32" s="152"/>
      <c r="FI32" s="152"/>
      <c r="FJ32" s="152"/>
      <c r="FK32" s="152"/>
      <c r="FL32" s="152"/>
      <c r="FM32" s="152"/>
      <c r="FN32" s="152"/>
      <c r="FO32" s="152"/>
      <c r="FP32" s="152"/>
      <c r="FQ32" s="152"/>
      <c r="FR32" s="152"/>
      <c r="FS32" s="152"/>
      <c r="FT32" s="152"/>
      <c r="FU32" s="152"/>
      <c r="FV32" s="152"/>
      <c r="FW32" s="152"/>
      <c r="FX32" s="152"/>
      <c r="FY32" s="152"/>
      <c r="FZ32" s="152"/>
      <c r="GA32" s="152"/>
      <c r="GB32" s="152"/>
      <c r="GC32" s="152"/>
      <c r="GD32" s="152"/>
      <c r="GE32" s="152"/>
      <c r="GF32" s="152"/>
      <c r="GG32" s="152"/>
      <c r="GH32" s="152"/>
      <c r="GI32" s="152"/>
      <c r="GJ32" s="152"/>
      <c r="GK32" s="152"/>
      <c r="GL32" s="152"/>
      <c r="GM32" s="152"/>
      <c r="GN32" s="152"/>
      <c r="GO32" s="152"/>
      <c r="GP32" s="152"/>
      <c r="GQ32" s="152"/>
      <c r="GR32" s="152"/>
      <c r="GS32" s="152"/>
      <c r="GT32" s="152"/>
      <c r="GU32" s="152"/>
      <c r="GV32" s="152"/>
      <c r="GW32" s="152"/>
      <c r="GX32" s="152"/>
      <c r="GY32" s="152"/>
      <c r="GZ32" s="152"/>
      <c r="HA32" s="152"/>
      <c r="HB32" s="152"/>
      <c r="HC32" s="152"/>
      <c r="HD32" s="152"/>
      <c r="HE32" s="152"/>
      <c r="HF32" s="152"/>
      <c r="HG32" s="152"/>
      <c r="HH32" s="152"/>
      <c r="HI32" s="152"/>
      <c r="HJ32" s="152"/>
      <c r="HK32" s="152"/>
      <c r="HL32" s="152"/>
      <c r="HM32" s="152"/>
      <c r="HN32" s="152"/>
      <c r="HO32" s="152"/>
      <c r="HP32" s="152"/>
      <c r="HQ32" s="152"/>
      <c r="HR32" s="152"/>
      <c r="HS32" s="152"/>
      <c r="HT32" s="152"/>
      <c r="HU32" s="152"/>
      <c r="HV32" s="152"/>
      <c r="HW32" s="152"/>
      <c r="HX32" s="152"/>
      <c r="HY32" s="152"/>
      <c r="HZ32" s="152"/>
      <c r="IA32" s="152"/>
      <c r="IB32" s="152"/>
      <c r="IC32" s="152"/>
      <c r="ID32" s="152"/>
      <c r="IE32" s="152"/>
      <c r="IF32" s="152"/>
      <c r="IG32" s="152"/>
      <c r="IH32" s="152"/>
      <c r="II32" s="152"/>
      <c r="IJ32" s="152"/>
      <c r="IK32" s="152"/>
      <c r="IL32" s="152"/>
      <c r="IM32" s="152"/>
      <c r="IN32" s="152"/>
      <c r="IO32" s="152"/>
      <c r="IP32" s="152"/>
      <c r="IQ32" s="152"/>
      <c r="IR32" s="152"/>
      <c r="IS32" s="152"/>
      <c r="IT32" s="152"/>
      <c r="IU32" s="152"/>
      <c r="IV32" s="152"/>
      <c r="IW32" s="152"/>
      <c r="IX32" s="152"/>
      <c r="IY32" s="152"/>
      <c r="IZ32" s="152"/>
      <c r="JA32" s="152"/>
      <c r="JB32" s="152"/>
      <c r="JC32" s="152"/>
      <c r="JD32" s="152"/>
      <c r="JE32" s="152"/>
      <c r="JF32" s="152"/>
      <c r="JG32" s="152"/>
      <c r="JH32" s="152"/>
      <c r="JI32" s="152"/>
      <c r="JJ32" s="152"/>
      <c r="JK32" s="152"/>
      <c r="JL32" s="152"/>
      <c r="JM32" s="152"/>
      <c r="JN32" s="152"/>
      <c r="JO32" s="152"/>
      <c r="JP32" s="152"/>
      <c r="JQ32" s="152"/>
      <c r="JR32" s="152"/>
      <c r="JS32" s="152"/>
      <c r="JT32" s="152"/>
      <c r="JU32" s="152"/>
      <c r="JV32" s="152"/>
      <c r="JW32" s="152"/>
      <c r="JX32" s="152"/>
      <c r="JY32" s="152"/>
      <c r="JZ32" s="152"/>
      <c r="KA32" s="152"/>
      <c r="KB32" s="152"/>
      <c r="KC32" s="152"/>
      <c r="KD32" s="152"/>
      <c r="KE32" s="152"/>
      <c r="KF32" s="152"/>
      <c r="KG32" s="152"/>
      <c r="KH32" s="152"/>
      <c r="KI32" s="152"/>
      <c r="KJ32" s="152"/>
      <c r="KK32" s="152"/>
      <c r="KL32" s="152"/>
      <c r="KM32" s="152"/>
      <c r="KN32" s="152"/>
      <c r="KO32" s="152"/>
      <c r="KP32" s="152"/>
      <c r="KQ32" s="152"/>
      <c r="KR32" s="152"/>
      <c r="KS32" s="152"/>
      <c r="KT32" s="152"/>
      <c r="KU32" s="152"/>
      <c r="KV32" s="152"/>
      <c r="KW32" s="152"/>
      <c r="KX32" s="152"/>
      <c r="KY32" s="152"/>
      <c r="KZ32" s="152"/>
      <c r="LA32" s="152"/>
      <c r="LB32" s="152"/>
      <c r="LC32" s="152"/>
      <c r="LD32" s="152"/>
      <c r="LE32" s="152"/>
      <c r="LF32" s="152"/>
      <c r="LG32" s="152"/>
      <c r="LH32" s="152"/>
      <c r="LI32" s="152"/>
      <c r="LJ32" s="152"/>
      <c r="LK32" s="152"/>
      <c r="LL32" s="152"/>
      <c r="LM32" s="152"/>
      <c r="LN32" s="152"/>
      <c r="LO32" s="152"/>
      <c r="LP32" s="152"/>
      <c r="LQ32" s="152"/>
      <c r="LR32" s="152"/>
      <c r="LS32" s="152"/>
      <c r="LT32" s="152"/>
      <c r="LU32" s="152"/>
      <c r="LV32" s="152"/>
      <c r="LW32" s="152"/>
      <c r="LX32" s="152"/>
      <c r="LY32" s="152"/>
      <c r="LZ32" s="152"/>
      <c r="MA32" s="152"/>
      <c r="MB32" s="152"/>
      <c r="MC32" s="152"/>
      <c r="MD32" s="152"/>
      <c r="ME32" s="152"/>
      <c r="MF32" s="152"/>
      <c r="MG32" s="152"/>
      <c r="MH32" s="152"/>
      <c r="MI32" s="152"/>
      <c r="MJ32" s="152"/>
      <c r="MK32" s="152"/>
      <c r="ML32" s="152"/>
      <c r="MM32" s="152"/>
      <c r="MN32" s="152"/>
      <c r="MO32" s="152"/>
      <c r="MP32" s="152"/>
      <c r="MQ32" s="152"/>
      <c r="MR32" s="152"/>
      <c r="MS32" s="152"/>
      <c r="MT32" s="152"/>
      <c r="MU32" s="152"/>
      <c r="MV32" s="152"/>
      <c r="MW32" s="152"/>
      <c r="MX32" s="152"/>
      <c r="MY32" s="152"/>
      <c r="MZ32" s="152"/>
      <c r="NA32" s="152"/>
      <c r="NB32" s="152"/>
      <c r="NC32" s="152"/>
      <c r="ND32" s="152"/>
      <c r="NE32" s="152"/>
      <c r="NF32" s="152"/>
      <c r="NG32" s="152"/>
      <c r="NH32" s="152"/>
      <c r="NI32" s="152"/>
      <c r="NJ32" s="152"/>
      <c r="NK32" s="152"/>
      <c r="NL32" s="152"/>
      <c r="NM32" s="152"/>
      <c r="NN32" s="152"/>
      <c r="NO32" s="152"/>
      <c r="NP32" s="152"/>
      <c r="NQ32" s="152"/>
      <c r="NR32" s="152"/>
      <c r="NS32" s="152"/>
      <c r="NT32" s="152"/>
      <c r="NU32" s="152"/>
      <c r="NV32" s="152"/>
      <c r="NW32" s="152"/>
      <c r="NX32" s="152"/>
      <c r="NY32" s="152"/>
      <c r="NZ32" s="152"/>
      <c r="OA32" s="152"/>
      <c r="OB32" s="152"/>
      <c r="OC32" s="152"/>
      <c r="OD32" s="152"/>
      <c r="OE32" s="152"/>
      <c r="OF32" s="152"/>
      <c r="OG32" s="152"/>
      <c r="OH32" s="152"/>
      <c r="OI32" s="152"/>
      <c r="OJ32" s="152"/>
      <c r="OK32" s="152"/>
      <c r="OL32" s="152"/>
    </row>
    <row r="33" spans="1:402" s="140" customFormat="1" ht="35" customHeight="1" x14ac:dyDescent="0.2">
      <c r="A33" s="277"/>
      <c r="B33" s="177"/>
      <c r="C33" s="167">
        <v>31</v>
      </c>
      <c r="D33" s="171" t="s">
        <v>34</v>
      </c>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52"/>
      <c r="DB33" s="153">
        <f t="shared" si="0"/>
        <v>0</v>
      </c>
      <c r="DC33" s="152"/>
      <c r="DD33" s="152"/>
      <c r="DE33" s="152"/>
      <c r="DF33" s="152"/>
      <c r="DG33" s="152"/>
      <c r="DH33" s="152"/>
      <c r="DI33" s="152"/>
      <c r="DJ33" s="152"/>
      <c r="DK33" s="152"/>
      <c r="DL33" s="152"/>
      <c r="DM33" s="152"/>
      <c r="DN33" s="152"/>
      <c r="DO33" s="152"/>
      <c r="DP33" s="152"/>
      <c r="DQ33" s="152"/>
      <c r="DR33" s="152"/>
      <c r="DS33" s="152"/>
      <c r="DT33" s="152"/>
      <c r="DU33" s="152"/>
      <c r="DV33" s="152"/>
      <c r="DW33" s="152"/>
      <c r="DX33" s="152"/>
      <c r="DY33" s="152"/>
      <c r="DZ33" s="152"/>
      <c r="EA33" s="152"/>
      <c r="EB33" s="152"/>
      <c r="EC33" s="152"/>
      <c r="ED33" s="152"/>
      <c r="EE33" s="152"/>
      <c r="EF33" s="152"/>
      <c r="EG33" s="152"/>
      <c r="EH33" s="152"/>
      <c r="EI33" s="152"/>
      <c r="EJ33" s="152"/>
      <c r="EK33" s="152"/>
      <c r="EL33" s="152"/>
      <c r="EM33" s="152"/>
      <c r="EN33" s="152"/>
      <c r="EO33" s="152"/>
      <c r="EP33" s="152"/>
      <c r="EQ33" s="152"/>
      <c r="ER33" s="152"/>
      <c r="ES33" s="152"/>
      <c r="ET33" s="152"/>
      <c r="EU33" s="152"/>
      <c r="EV33" s="152"/>
      <c r="EW33" s="152"/>
      <c r="EX33" s="152"/>
      <c r="EY33" s="152"/>
      <c r="EZ33" s="152"/>
      <c r="FA33" s="152"/>
      <c r="FB33" s="152"/>
      <c r="FC33" s="152"/>
      <c r="FD33" s="152"/>
      <c r="FE33" s="152"/>
      <c r="FF33" s="152"/>
      <c r="FG33" s="152"/>
      <c r="FH33" s="152"/>
      <c r="FI33" s="152"/>
      <c r="FJ33" s="152"/>
      <c r="FK33" s="152"/>
      <c r="FL33" s="152"/>
      <c r="FM33" s="152"/>
      <c r="FN33" s="152"/>
      <c r="FO33" s="152"/>
      <c r="FP33" s="152"/>
      <c r="FQ33" s="152"/>
      <c r="FR33" s="152"/>
      <c r="FS33" s="152"/>
      <c r="FT33" s="152"/>
      <c r="FU33" s="152"/>
      <c r="FV33" s="152"/>
      <c r="FW33" s="152"/>
      <c r="FX33" s="152"/>
      <c r="FY33" s="152"/>
      <c r="FZ33" s="152"/>
      <c r="GA33" s="152"/>
      <c r="GB33" s="152"/>
      <c r="GC33" s="152"/>
      <c r="GD33" s="152"/>
      <c r="GE33" s="152"/>
      <c r="GF33" s="152"/>
      <c r="GG33" s="152"/>
      <c r="GH33" s="152"/>
      <c r="GI33" s="152"/>
      <c r="GJ33" s="152"/>
      <c r="GK33" s="152"/>
      <c r="GL33" s="152"/>
      <c r="GM33" s="152"/>
      <c r="GN33" s="152"/>
      <c r="GO33" s="152"/>
      <c r="GP33" s="152"/>
      <c r="GQ33" s="152"/>
      <c r="GR33" s="152"/>
      <c r="GS33" s="152"/>
      <c r="GT33" s="152"/>
      <c r="GU33" s="152"/>
      <c r="GV33" s="152"/>
      <c r="GW33" s="152"/>
      <c r="GX33" s="152"/>
      <c r="GY33" s="152"/>
      <c r="GZ33" s="152"/>
      <c r="HA33" s="152"/>
      <c r="HB33" s="152"/>
      <c r="HC33" s="152"/>
      <c r="HD33" s="152"/>
      <c r="HE33" s="152"/>
      <c r="HF33" s="152"/>
      <c r="HG33" s="152"/>
      <c r="HH33" s="152"/>
      <c r="HI33" s="152"/>
      <c r="HJ33" s="152"/>
      <c r="HK33" s="152"/>
      <c r="HL33" s="152"/>
      <c r="HM33" s="152"/>
      <c r="HN33" s="152"/>
      <c r="HO33" s="152"/>
      <c r="HP33" s="152"/>
      <c r="HQ33" s="152"/>
      <c r="HR33" s="152"/>
      <c r="HS33" s="152"/>
      <c r="HT33" s="152"/>
      <c r="HU33" s="152"/>
      <c r="HV33" s="152"/>
      <c r="HW33" s="152"/>
      <c r="HX33" s="152"/>
      <c r="HY33" s="152"/>
      <c r="HZ33" s="152"/>
      <c r="IA33" s="152"/>
      <c r="IB33" s="152"/>
      <c r="IC33" s="152"/>
      <c r="ID33" s="152"/>
      <c r="IE33" s="152"/>
      <c r="IF33" s="152"/>
      <c r="IG33" s="152"/>
      <c r="IH33" s="152"/>
      <c r="II33" s="152"/>
      <c r="IJ33" s="152"/>
      <c r="IK33" s="152"/>
      <c r="IL33" s="152"/>
      <c r="IM33" s="152"/>
      <c r="IN33" s="152"/>
      <c r="IO33" s="152"/>
      <c r="IP33" s="152"/>
      <c r="IQ33" s="152"/>
      <c r="IR33" s="152"/>
      <c r="IS33" s="152"/>
      <c r="IT33" s="152"/>
      <c r="IU33" s="152"/>
      <c r="IV33" s="152"/>
      <c r="IW33" s="152"/>
      <c r="IX33" s="152"/>
      <c r="IY33" s="152"/>
      <c r="IZ33" s="152"/>
      <c r="JA33" s="152"/>
      <c r="JB33" s="152"/>
      <c r="JC33" s="152"/>
      <c r="JD33" s="152"/>
      <c r="JE33" s="152"/>
      <c r="JF33" s="152"/>
      <c r="JG33" s="152"/>
      <c r="JH33" s="152"/>
      <c r="JI33" s="152"/>
      <c r="JJ33" s="152"/>
      <c r="JK33" s="152"/>
      <c r="JL33" s="152"/>
      <c r="JM33" s="152"/>
      <c r="JN33" s="152"/>
      <c r="JO33" s="152"/>
      <c r="JP33" s="152"/>
      <c r="JQ33" s="152"/>
      <c r="JR33" s="152"/>
      <c r="JS33" s="152"/>
      <c r="JT33" s="152"/>
      <c r="JU33" s="152"/>
      <c r="JV33" s="152"/>
      <c r="JW33" s="152"/>
      <c r="JX33" s="152"/>
      <c r="JY33" s="152"/>
      <c r="JZ33" s="152"/>
      <c r="KA33" s="152"/>
      <c r="KB33" s="152"/>
      <c r="KC33" s="152"/>
      <c r="KD33" s="152"/>
      <c r="KE33" s="152"/>
      <c r="KF33" s="152"/>
      <c r="KG33" s="152"/>
      <c r="KH33" s="152"/>
      <c r="KI33" s="152"/>
      <c r="KJ33" s="152"/>
      <c r="KK33" s="152"/>
      <c r="KL33" s="152"/>
      <c r="KM33" s="152"/>
      <c r="KN33" s="152"/>
      <c r="KO33" s="152"/>
      <c r="KP33" s="152"/>
      <c r="KQ33" s="152"/>
      <c r="KR33" s="152"/>
      <c r="KS33" s="152"/>
      <c r="KT33" s="152"/>
      <c r="KU33" s="152"/>
      <c r="KV33" s="152"/>
      <c r="KW33" s="152"/>
      <c r="KX33" s="152"/>
      <c r="KY33" s="152"/>
      <c r="KZ33" s="152"/>
      <c r="LA33" s="152"/>
      <c r="LB33" s="152"/>
      <c r="LC33" s="152"/>
      <c r="LD33" s="152"/>
      <c r="LE33" s="152"/>
      <c r="LF33" s="152"/>
      <c r="LG33" s="152"/>
      <c r="LH33" s="152"/>
      <c r="LI33" s="152"/>
      <c r="LJ33" s="152"/>
      <c r="LK33" s="152"/>
      <c r="LL33" s="152"/>
      <c r="LM33" s="152"/>
      <c r="LN33" s="152"/>
      <c r="LO33" s="152"/>
      <c r="LP33" s="152"/>
      <c r="LQ33" s="152"/>
      <c r="LR33" s="152"/>
      <c r="LS33" s="152"/>
      <c r="LT33" s="152"/>
      <c r="LU33" s="152"/>
      <c r="LV33" s="152"/>
      <c r="LW33" s="152"/>
      <c r="LX33" s="152"/>
      <c r="LY33" s="152"/>
      <c r="LZ33" s="152"/>
      <c r="MA33" s="152"/>
      <c r="MB33" s="152"/>
      <c r="MC33" s="152"/>
      <c r="MD33" s="152"/>
      <c r="ME33" s="152"/>
      <c r="MF33" s="152"/>
      <c r="MG33" s="152"/>
      <c r="MH33" s="152"/>
      <c r="MI33" s="152"/>
      <c r="MJ33" s="152"/>
      <c r="MK33" s="152"/>
      <c r="ML33" s="152"/>
      <c r="MM33" s="152"/>
      <c r="MN33" s="152"/>
      <c r="MO33" s="152"/>
      <c r="MP33" s="152"/>
      <c r="MQ33" s="152"/>
      <c r="MR33" s="152"/>
      <c r="MS33" s="152"/>
      <c r="MT33" s="152"/>
      <c r="MU33" s="152"/>
      <c r="MV33" s="152"/>
      <c r="MW33" s="152"/>
      <c r="MX33" s="152"/>
      <c r="MY33" s="152"/>
      <c r="MZ33" s="152"/>
      <c r="NA33" s="152"/>
      <c r="NB33" s="152"/>
      <c r="NC33" s="152"/>
      <c r="ND33" s="152"/>
      <c r="NE33" s="152"/>
      <c r="NF33" s="152"/>
      <c r="NG33" s="152"/>
      <c r="NH33" s="152"/>
      <c r="NI33" s="152"/>
      <c r="NJ33" s="152"/>
      <c r="NK33" s="152"/>
      <c r="NL33" s="152"/>
      <c r="NM33" s="152"/>
      <c r="NN33" s="152"/>
      <c r="NO33" s="152"/>
      <c r="NP33" s="152"/>
      <c r="NQ33" s="152"/>
      <c r="NR33" s="152"/>
      <c r="NS33" s="152"/>
      <c r="NT33" s="152"/>
      <c r="NU33" s="152"/>
      <c r="NV33" s="152"/>
      <c r="NW33" s="152"/>
      <c r="NX33" s="152"/>
      <c r="NY33" s="152"/>
      <c r="NZ33" s="152"/>
      <c r="OA33" s="152"/>
      <c r="OB33" s="152"/>
      <c r="OC33" s="152"/>
      <c r="OD33" s="152"/>
      <c r="OE33" s="152"/>
      <c r="OF33" s="152"/>
      <c r="OG33" s="152"/>
      <c r="OH33" s="152"/>
      <c r="OI33" s="152"/>
      <c r="OJ33" s="152"/>
      <c r="OK33" s="152"/>
      <c r="OL33" s="152"/>
    </row>
    <row r="34" spans="1:402" s="140" customFormat="1" ht="35" customHeight="1" thickBot="1" x14ac:dyDescent="0.25">
      <c r="A34" s="278"/>
      <c r="B34" s="178"/>
      <c r="C34" s="172">
        <v>32</v>
      </c>
      <c r="D34" s="179" t="s">
        <v>373</v>
      </c>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c r="CY34" s="144"/>
      <c r="CZ34" s="144"/>
      <c r="DA34" s="152"/>
      <c r="DB34" s="153">
        <f t="shared" si="0"/>
        <v>0</v>
      </c>
      <c r="DC34" s="152"/>
      <c r="DD34" s="152"/>
      <c r="DE34" s="152"/>
      <c r="DF34" s="152"/>
      <c r="DG34" s="152"/>
      <c r="DH34" s="152"/>
      <c r="DI34" s="152"/>
      <c r="DJ34" s="152"/>
      <c r="DK34" s="152"/>
      <c r="DL34" s="152"/>
      <c r="DM34" s="152"/>
      <c r="DN34" s="152"/>
      <c r="DO34" s="152"/>
      <c r="DP34" s="152"/>
      <c r="DQ34" s="152"/>
      <c r="DR34" s="152"/>
      <c r="DS34" s="152"/>
      <c r="DT34" s="152"/>
      <c r="DU34" s="152"/>
      <c r="DV34" s="152"/>
      <c r="DW34" s="152"/>
      <c r="DX34" s="152"/>
      <c r="DY34" s="152"/>
      <c r="DZ34" s="152"/>
      <c r="EA34" s="152"/>
      <c r="EB34" s="152"/>
      <c r="EC34" s="152"/>
      <c r="ED34" s="152"/>
      <c r="EE34" s="152"/>
      <c r="EF34" s="152"/>
      <c r="EG34" s="152"/>
      <c r="EH34" s="152"/>
      <c r="EI34" s="152"/>
      <c r="EJ34" s="152"/>
      <c r="EK34" s="152"/>
      <c r="EL34" s="152"/>
      <c r="EM34" s="152"/>
      <c r="EN34" s="152"/>
      <c r="EO34" s="152"/>
      <c r="EP34" s="152"/>
      <c r="EQ34" s="152"/>
      <c r="ER34" s="152"/>
      <c r="ES34" s="152"/>
      <c r="ET34" s="152"/>
      <c r="EU34" s="152"/>
      <c r="EV34" s="152"/>
      <c r="EW34" s="152"/>
      <c r="EX34" s="152"/>
      <c r="EY34" s="152"/>
      <c r="EZ34" s="152"/>
      <c r="FA34" s="152"/>
      <c r="FB34" s="152"/>
      <c r="FC34" s="152"/>
      <c r="FD34" s="152"/>
      <c r="FE34" s="152"/>
      <c r="FF34" s="152"/>
      <c r="FG34" s="152"/>
      <c r="FH34" s="152"/>
      <c r="FI34" s="152"/>
      <c r="FJ34" s="152"/>
      <c r="FK34" s="152"/>
      <c r="FL34" s="152"/>
      <c r="FM34" s="152"/>
      <c r="FN34" s="152"/>
      <c r="FO34" s="152"/>
      <c r="FP34" s="152"/>
      <c r="FQ34" s="152"/>
      <c r="FR34" s="152"/>
      <c r="FS34" s="152"/>
      <c r="FT34" s="152"/>
      <c r="FU34" s="152"/>
      <c r="FV34" s="152"/>
      <c r="FW34" s="152"/>
      <c r="FX34" s="152"/>
      <c r="FY34" s="152"/>
      <c r="FZ34" s="152"/>
      <c r="GA34" s="152"/>
      <c r="GB34" s="152"/>
      <c r="GC34" s="152"/>
      <c r="GD34" s="152"/>
      <c r="GE34" s="152"/>
      <c r="GF34" s="152"/>
      <c r="GG34" s="152"/>
      <c r="GH34" s="152"/>
      <c r="GI34" s="152"/>
      <c r="GJ34" s="152"/>
      <c r="GK34" s="152"/>
      <c r="GL34" s="152"/>
      <c r="GM34" s="152"/>
      <c r="GN34" s="152"/>
      <c r="GO34" s="152"/>
      <c r="GP34" s="152"/>
      <c r="GQ34" s="152"/>
      <c r="GR34" s="152"/>
      <c r="GS34" s="152"/>
      <c r="GT34" s="152"/>
      <c r="GU34" s="152"/>
      <c r="GV34" s="152"/>
      <c r="GW34" s="152"/>
      <c r="GX34" s="152"/>
      <c r="GY34" s="152"/>
      <c r="GZ34" s="152"/>
      <c r="HA34" s="152"/>
      <c r="HB34" s="152"/>
      <c r="HC34" s="152"/>
      <c r="HD34" s="152"/>
      <c r="HE34" s="152"/>
      <c r="HF34" s="152"/>
      <c r="HG34" s="152"/>
      <c r="HH34" s="152"/>
      <c r="HI34" s="152"/>
      <c r="HJ34" s="152"/>
      <c r="HK34" s="152"/>
      <c r="HL34" s="152"/>
      <c r="HM34" s="152"/>
      <c r="HN34" s="152"/>
      <c r="HO34" s="152"/>
      <c r="HP34" s="152"/>
      <c r="HQ34" s="152"/>
      <c r="HR34" s="152"/>
      <c r="HS34" s="152"/>
      <c r="HT34" s="152"/>
      <c r="HU34" s="152"/>
      <c r="HV34" s="152"/>
      <c r="HW34" s="152"/>
      <c r="HX34" s="152"/>
      <c r="HY34" s="152"/>
      <c r="HZ34" s="152"/>
      <c r="IA34" s="152"/>
      <c r="IB34" s="152"/>
      <c r="IC34" s="152"/>
      <c r="ID34" s="152"/>
      <c r="IE34" s="152"/>
      <c r="IF34" s="152"/>
      <c r="IG34" s="152"/>
      <c r="IH34" s="152"/>
      <c r="II34" s="152"/>
      <c r="IJ34" s="152"/>
      <c r="IK34" s="152"/>
      <c r="IL34" s="152"/>
      <c r="IM34" s="152"/>
      <c r="IN34" s="152"/>
      <c r="IO34" s="152"/>
      <c r="IP34" s="152"/>
      <c r="IQ34" s="152"/>
      <c r="IR34" s="152"/>
      <c r="IS34" s="152"/>
      <c r="IT34" s="152"/>
      <c r="IU34" s="152"/>
      <c r="IV34" s="152"/>
      <c r="IW34" s="152"/>
      <c r="IX34" s="152"/>
      <c r="IY34" s="152"/>
      <c r="IZ34" s="152"/>
      <c r="JA34" s="152"/>
      <c r="JB34" s="152"/>
      <c r="JC34" s="152"/>
      <c r="JD34" s="152"/>
      <c r="JE34" s="152"/>
      <c r="JF34" s="152"/>
      <c r="JG34" s="152"/>
      <c r="JH34" s="152"/>
      <c r="JI34" s="152"/>
      <c r="JJ34" s="152"/>
      <c r="JK34" s="152"/>
      <c r="JL34" s="152"/>
      <c r="JM34" s="152"/>
      <c r="JN34" s="152"/>
      <c r="JO34" s="152"/>
      <c r="JP34" s="152"/>
      <c r="JQ34" s="152"/>
      <c r="JR34" s="152"/>
      <c r="JS34" s="152"/>
      <c r="JT34" s="152"/>
      <c r="JU34" s="152"/>
      <c r="JV34" s="152"/>
      <c r="JW34" s="152"/>
      <c r="JX34" s="152"/>
      <c r="JY34" s="152"/>
      <c r="JZ34" s="152"/>
      <c r="KA34" s="152"/>
      <c r="KB34" s="152"/>
      <c r="KC34" s="152"/>
      <c r="KD34" s="152"/>
      <c r="KE34" s="152"/>
      <c r="KF34" s="152"/>
      <c r="KG34" s="152"/>
      <c r="KH34" s="152"/>
      <c r="KI34" s="152"/>
      <c r="KJ34" s="152"/>
      <c r="KK34" s="152"/>
      <c r="KL34" s="152"/>
      <c r="KM34" s="152"/>
      <c r="KN34" s="152"/>
      <c r="KO34" s="152"/>
      <c r="KP34" s="152"/>
      <c r="KQ34" s="152"/>
      <c r="KR34" s="152"/>
      <c r="KS34" s="152"/>
      <c r="KT34" s="152"/>
      <c r="KU34" s="152"/>
      <c r="KV34" s="152"/>
      <c r="KW34" s="152"/>
      <c r="KX34" s="152"/>
      <c r="KY34" s="152"/>
      <c r="KZ34" s="152"/>
      <c r="LA34" s="152"/>
      <c r="LB34" s="152"/>
      <c r="LC34" s="152"/>
      <c r="LD34" s="152"/>
      <c r="LE34" s="152"/>
      <c r="LF34" s="152"/>
      <c r="LG34" s="152"/>
      <c r="LH34" s="152"/>
      <c r="LI34" s="152"/>
      <c r="LJ34" s="152"/>
      <c r="LK34" s="152"/>
      <c r="LL34" s="152"/>
      <c r="LM34" s="152"/>
      <c r="LN34" s="152"/>
      <c r="LO34" s="152"/>
      <c r="LP34" s="152"/>
      <c r="LQ34" s="152"/>
      <c r="LR34" s="152"/>
      <c r="LS34" s="152"/>
      <c r="LT34" s="152"/>
      <c r="LU34" s="152"/>
      <c r="LV34" s="152"/>
      <c r="LW34" s="152"/>
      <c r="LX34" s="152"/>
      <c r="LY34" s="152"/>
      <c r="LZ34" s="152"/>
      <c r="MA34" s="152"/>
      <c r="MB34" s="152"/>
      <c r="MC34" s="152"/>
      <c r="MD34" s="152"/>
      <c r="ME34" s="152"/>
      <c r="MF34" s="152"/>
      <c r="MG34" s="152"/>
      <c r="MH34" s="152"/>
      <c r="MI34" s="152"/>
      <c r="MJ34" s="152"/>
      <c r="MK34" s="152"/>
      <c r="ML34" s="152"/>
      <c r="MM34" s="152"/>
      <c r="MN34" s="152"/>
      <c r="MO34" s="152"/>
      <c r="MP34" s="152"/>
      <c r="MQ34" s="152"/>
      <c r="MR34" s="152"/>
      <c r="MS34" s="152"/>
      <c r="MT34" s="152"/>
      <c r="MU34" s="152"/>
      <c r="MV34" s="152"/>
      <c r="MW34" s="152"/>
      <c r="MX34" s="152"/>
      <c r="MY34" s="152"/>
      <c r="MZ34" s="152"/>
      <c r="NA34" s="152"/>
      <c r="NB34" s="152"/>
      <c r="NC34" s="152"/>
      <c r="ND34" s="152"/>
      <c r="NE34" s="152"/>
      <c r="NF34" s="152"/>
      <c r="NG34" s="152"/>
      <c r="NH34" s="152"/>
      <c r="NI34" s="152"/>
      <c r="NJ34" s="152"/>
      <c r="NK34" s="152"/>
      <c r="NL34" s="152"/>
      <c r="NM34" s="152"/>
      <c r="NN34" s="152"/>
      <c r="NO34" s="152"/>
      <c r="NP34" s="152"/>
      <c r="NQ34" s="152"/>
      <c r="NR34" s="152"/>
      <c r="NS34" s="152"/>
      <c r="NT34" s="152"/>
      <c r="NU34" s="152"/>
      <c r="NV34" s="152"/>
      <c r="NW34" s="152"/>
      <c r="NX34" s="152"/>
      <c r="NY34" s="152"/>
      <c r="NZ34" s="152"/>
      <c r="OA34" s="152"/>
      <c r="OB34" s="152"/>
      <c r="OC34" s="152"/>
      <c r="OD34" s="152"/>
      <c r="OE34" s="152"/>
      <c r="OF34" s="152"/>
      <c r="OG34" s="152"/>
      <c r="OH34" s="152"/>
      <c r="OI34" s="152"/>
      <c r="OJ34" s="152"/>
      <c r="OK34" s="152"/>
      <c r="OL34" s="152"/>
    </row>
    <row r="35" spans="1:402" s="140" customFormat="1" ht="35" customHeight="1" x14ac:dyDescent="0.2">
      <c r="A35" s="276" t="s">
        <v>36</v>
      </c>
      <c r="B35" s="174"/>
      <c r="C35" s="175">
        <v>33</v>
      </c>
      <c r="D35" s="176" t="s">
        <v>37</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c r="CF35" s="144"/>
      <c r="CG35" s="144"/>
      <c r="CH35" s="144"/>
      <c r="CI35" s="144"/>
      <c r="CJ35" s="144"/>
      <c r="CK35" s="144"/>
      <c r="CL35" s="144"/>
      <c r="CM35" s="144"/>
      <c r="CN35" s="144"/>
      <c r="CO35" s="144"/>
      <c r="CP35" s="144"/>
      <c r="CQ35" s="144"/>
      <c r="CR35" s="144"/>
      <c r="CS35" s="144"/>
      <c r="CT35" s="144"/>
      <c r="CU35" s="144"/>
      <c r="CV35" s="144"/>
      <c r="CW35" s="144"/>
      <c r="CX35" s="144"/>
      <c r="CY35" s="144"/>
      <c r="CZ35" s="144"/>
      <c r="DA35" s="152"/>
      <c r="DB35" s="153">
        <f t="shared" si="0"/>
        <v>0</v>
      </c>
      <c r="DC35" s="152"/>
      <c r="DD35" s="152"/>
      <c r="DE35" s="152"/>
      <c r="DF35" s="152"/>
      <c r="DG35" s="152"/>
      <c r="DH35" s="152"/>
      <c r="DI35" s="152"/>
      <c r="DJ35" s="152"/>
      <c r="DK35" s="152"/>
      <c r="DL35" s="152"/>
      <c r="DM35" s="152"/>
      <c r="DN35" s="152"/>
      <c r="DO35" s="152"/>
      <c r="DP35" s="152"/>
      <c r="DQ35" s="152"/>
      <c r="DR35" s="152"/>
      <c r="DS35" s="152"/>
      <c r="DT35" s="152"/>
      <c r="DU35" s="152"/>
      <c r="DV35" s="152"/>
      <c r="DW35" s="152"/>
      <c r="DX35" s="152"/>
      <c r="DY35" s="152"/>
      <c r="DZ35" s="152"/>
      <c r="EA35" s="152"/>
      <c r="EB35" s="152"/>
      <c r="EC35" s="152"/>
      <c r="ED35" s="152"/>
      <c r="EE35" s="152"/>
      <c r="EF35" s="152"/>
      <c r="EG35" s="152"/>
      <c r="EH35" s="152"/>
      <c r="EI35" s="152"/>
      <c r="EJ35" s="152"/>
      <c r="EK35" s="152"/>
      <c r="EL35" s="152"/>
      <c r="EM35" s="152"/>
      <c r="EN35" s="152"/>
      <c r="EO35" s="152"/>
      <c r="EP35" s="152"/>
      <c r="EQ35" s="152"/>
      <c r="ER35" s="152"/>
      <c r="ES35" s="152"/>
      <c r="ET35" s="152"/>
      <c r="EU35" s="152"/>
      <c r="EV35" s="152"/>
      <c r="EW35" s="152"/>
      <c r="EX35" s="152"/>
      <c r="EY35" s="152"/>
      <c r="EZ35" s="152"/>
      <c r="FA35" s="152"/>
      <c r="FB35" s="152"/>
      <c r="FC35" s="152"/>
      <c r="FD35" s="152"/>
      <c r="FE35" s="152"/>
      <c r="FF35" s="152"/>
      <c r="FG35" s="152"/>
      <c r="FH35" s="152"/>
      <c r="FI35" s="152"/>
      <c r="FJ35" s="152"/>
      <c r="FK35" s="152"/>
      <c r="FL35" s="152"/>
      <c r="FM35" s="152"/>
      <c r="FN35" s="152"/>
      <c r="FO35" s="152"/>
      <c r="FP35" s="152"/>
      <c r="FQ35" s="152"/>
      <c r="FR35" s="152"/>
      <c r="FS35" s="152"/>
      <c r="FT35" s="152"/>
      <c r="FU35" s="152"/>
      <c r="FV35" s="152"/>
      <c r="FW35" s="152"/>
      <c r="FX35" s="152"/>
      <c r="FY35" s="152"/>
      <c r="FZ35" s="152"/>
      <c r="GA35" s="152"/>
      <c r="GB35" s="152"/>
      <c r="GC35" s="152"/>
      <c r="GD35" s="152"/>
      <c r="GE35" s="152"/>
      <c r="GF35" s="152"/>
      <c r="GG35" s="152"/>
      <c r="GH35" s="152"/>
      <c r="GI35" s="152"/>
      <c r="GJ35" s="152"/>
      <c r="GK35" s="152"/>
      <c r="GL35" s="152"/>
      <c r="GM35" s="152"/>
      <c r="GN35" s="152"/>
      <c r="GO35" s="152"/>
      <c r="GP35" s="152"/>
      <c r="GQ35" s="152"/>
      <c r="GR35" s="152"/>
      <c r="GS35" s="152"/>
      <c r="GT35" s="152"/>
      <c r="GU35" s="152"/>
      <c r="GV35" s="152"/>
      <c r="GW35" s="152"/>
      <c r="GX35" s="152"/>
      <c r="GY35" s="152"/>
      <c r="GZ35" s="152"/>
      <c r="HA35" s="152"/>
      <c r="HB35" s="152"/>
      <c r="HC35" s="152"/>
      <c r="HD35" s="152"/>
      <c r="HE35" s="152"/>
      <c r="HF35" s="152"/>
      <c r="HG35" s="152"/>
      <c r="HH35" s="152"/>
      <c r="HI35" s="152"/>
      <c r="HJ35" s="152"/>
      <c r="HK35" s="152"/>
      <c r="HL35" s="152"/>
      <c r="HM35" s="152"/>
      <c r="HN35" s="152"/>
      <c r="HO35" s="152"/>
      <c r="HP35" s="152"/>
      <c r="HQ35" s="152"/>
      <c r="HR35" s="152"/>
      <c r="HS35" s="152"/>
      <c r="HT35" s="152"/>
      <c r="HU35" s="152"/>
      <c r="HV35" s="152"/>
      <c r="HW35" s="152"/>
      <c r="HX35" s="152"/>
      <c r="HY35" s="152"/>
      <c r="HZ35" s="152"/>
      <c r="IA35" s="152"/>
      <c r="IB35" s="152"/>
      <c r="IC35" s="152"/>
      <c r="ID35" s="152"/>
      <c r="IE35" s="152"/>
      <c r="IF35" s="152"/>
      <c r="IG35" s="152"/>
      <c r="IH35" s="152"/>
      <c r="II35" s="152"/>
      <c r="IJ35" s="152"/>
      <c r="IK35" s="152"/>
      <c r="IL35" s="152"/>
      <c r="IM35" s="152"/>
      <c r="IN35" s="152"/>
      <c r="IO35" s="152"/>
      <c r="IP35" s="152"/>
      <c r="IQ35" s="152"/>
      <c r="IR35" s="152"/>
      <c r="IS35" s="152"/>
      <c r="IT35" s="152"/>
      <c r="IU35" s="152"/>
      <c r="IV35" s="152"/>
      <c r="IW35" s="152"/>
      <c r="IX35" s="152"/>
      <c r="IY35" s="152"/>
      <c r="IZ35" s="152"/>
      <c r="JA35" s="152"/>
      <c r="JB35" s="152"/>
      <c r="JC35" s="152"/>
      <c r="JD35" s="152"/>
      <c r="JE35" s="152"/>
      <c r="JF35" s="152"/>
      <c r="JG35" s="152"/>
      <c r="JH35" s="152"/>
      <c r="JI35" s="152"/>
      <c r="JJ35" s="152"/>
      <c r="JK35" s="152"/>
      <c r="JL35" s="152"/>
      <c r="JM35" s="152"/>
      <c r="JN35" s="152"/>
      <c r="JO35" s="152"/>
      <c r="JP35" s="152"/>
      <c r="JQ35" s="152"/>
      <c r="JR35" s="152"/>
      <c r="JS35" s="152"/>
      <c r="JT35" s="152"/>
      <c r="JU35" s="152"/>
      <c r="JV35" s="152"/>
      <c r="JW35" s="152"/>
      <c r="JX35" s="152"/>
      <c r="JY35" s="152"/>
      <c r="JZ35" s="152"/>
      <c r="KA35" s="152"/>
      <c r="KB35" s="152"/>
      <c r="KC35" s="152"/>
      <c r="KD35" s="152"/>
      <c r="KE35" s="152"/>
      <c r="KF35" s="152"/>
      <c r="KG35" s="152"/>
      <c r="KH35" s="152"/>
      <c r="KI35" s="152"/>
      <c r="KJ35" s="152"/>
      <c r="KK35" s="152"/>
      <c r="KL35" s="152"/>
      <c r="KM35" s="152"/>
      <c r="KN35" s="152"/>
      <c r="KO35" s="152"/>
      <c r="KP35" s="152"/>
      <c r="KQ35" s="152"/>
      <c r="KR35" s="152"/>
      <c r="KS35" s="152"/>
      <c r="KT35" s="152"/>
      <c r="KU35" s="152"/>
      <c r="KV35" s="152"/>
      <c r="KW35" s="152"/>
      <c r="KX35" s="152"/>
      <c r="KY35" s="152"/>
      <c r="KZ35" s="152"/>
      <c r="LA35" s="152"/>
      <c r="LB35" s="152"/>
      <c r="LC35" s="152"/>
      <c r="LD35" s="152"/>
      <c r="LE35" s="152"/>
      <c r="LF35" s="152"/>
      <c r="LG35" s="152"/>
      <c r="LH35" s="152"/>
      <c r="LI35" s="152"/>
      <c r="LJ35" s="152"/>
      <c r="LK35" s="152"/>
      <c r="LL35" s="152"/>
      <c r="LM35" s="152"/>
      <c r="LN35" s="152"/>
      <c r="LO35" s="152"/>
      <c r="LP35" s="152"/>
      <c r="LQ35" s="152"/>
      <c r="LR35" s="152"/>
      <c r="LS35" s="152"/>
      <c r="LT35" s="152"/>
      <c r="LU35" s="152"/>
      <c r="LV35" s="152"/>
      <c r="LW35" s="152"/>
      <c r="LX35" s="152"/>
      <c r="LY35" s="152"/>
      <c r="LZ35" s="152"/>
      <c r="MA35" s="152"/>
      <c r="MB35" s="152"/>
      <c r="MC35" s="152"/>
      <c r="MD35" s="152"/>
      <c r="ME35" s="152"/>
      <c r="MF35" s="152"/>
      <c r="MG35" s="152"/>
      <c r="MH35" s="152"/>
      <c r="MI35" s="152"/>
      <c r="MJ35" s="152"/>
      <c r="MK35" s="152"/>
      <c r="ML35" s="152"/>
      <c r="MM35" s="152"/>
      <c r="MN35" s="152"/>
      <c r="MO35" s="152"/>
      <c r="MP35" s="152"/>
      <c r="MQ35" s="152"/>
      <c r="MR35" s="152"/>
      <c r="MS35" s="152"/>
      <c r="MT35" s="152"/>
      <c r="MU35" s="152"/>
      <c r="MV35" s="152"/>
      <c r="MW35" s="152"/>
      <c r="MX35" s="152"/>
      <c r="MY35" s="152"/>
      <c r="MZ35" s="152"/>
      <c r="NA35" s="152"/>
      <c r="NB35" s="152"/>
      <c r="NC35" s="152"/>
      <c r="ND35" s="152"/>
      <c r="NE35" s="152"/>
      <c r="NF35" s="152"/>
      <c r="NG35" s="152"/>
      <c r="NH35" s="152"/>
      <c r="NI35" s="152"/>
      <c r="NJ35" s="152"/>
      <c r="NK35" s="152"/>
      <c r="NL35" s="152"/>
      <c r="NM35" s="152"/>
      <c r="NN35" s="152"/>
      <c r="NO35" s="152"/>
      <c r="NP35" s="152"/>
      <c r="NQ35" s="152"/>
      <c r="NR35" s="152"/>
      <c r="NS35" s="152"/>
      <c r="NT35" s="152"/>
      <c r="NU35" s="152"/>
      <c r="NV35" s="152"/>
      <c r="NW35" s="152"/>
      <c r="NX35" s="152"/>
      <c r="NY35" s="152"/>
      <c r="NZ35" s="152"/>
      <c r="OA35" s="152"/>
      <c r="OB35" s="152"/>
      <c r="OC35" s="152"/>
      <c r="OD35" s="152"/>
      <c r="OE35" s="152"/>
      <c r="OF35" s="152"/>
      <c r="OG35" s="152"/>
      <c r="OH35" s="152"/>
      <c r="OI35" s="152"/>
      <c r="OJ35" s="152"/>
      <c r="OK35" s="152"/>
      <c r="OL35" s="152"/>
    </row>
    <row r="36" spans="1:402" s="140" customFormat="1" ht="35" customHeight="1" x14ac:dyDescent="0.2">
      <c r="A36" s="277"/>
      <c r="B36" s="177"/>
      <c r="C36" s="167">
        <v>34</v>
      </c>
      <c r="D36" s="171" t="s">
        <v>374</v>
      </c>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c r="CG36" s="144"/>
      <c r="CH36" s="144"/>
      <c r="CI36" s="144"/>
      <c r="CJ36" s="144"/>
      <c r="CK36" s="144"/>
      <c r="CL36" s="144"/>
      <c r="CM36" s="144"/>
      <c r="CN36" s="144"/>
      <c r="CO36" s="144"/>
      <c r="CP36" s="144"/>
      <c r="CQ36" s="144"/>
      <c r="CR36" s="144"/>
      <c r="CS36" s="144"/>
      <c r="CT36" s="144"/>
      <c r="CU36" s="144"/>
      <c r="CV36" s="144"/>
      <c r="CW36" s="144"/>
      <c r="CX36" s="144"/>
      <c r="CY36" s="144"/>
      <c r="CZ36" s="144"/>
      <c r="DA36" s="152"/>
      <c r="DB36" s="153">
        <f t="shared" si="0"/>
        <v>0</v>
      </c>
      <c r="DC36" s="152"/>
      <c r="DD36" s="152"/>
      <c r="DE36" s="152"/>
      <c r="DF36" s="152"/>
      <c r="DG36" s="152"/>
      <c r="DH36" s="152"/>
      <c r="DI36" s="152"/>
      <c r="DJ36" s="152"/>
      <c r="DK36" s="152"/>
      <c r="DL36" s="152"/>
      <c r="DM36" s="152"/>
      <c r="DN36" s="152"/>
      <c r="DO36" s="152"/>
      <c r="DP36" s="152"/>
      <c r="DQ36" s="152"/>
      <c r="DR36" s="152"/>
      <c r="DS36" s="152"/>
      <c r="DT36" s="152"/>
      <c r="DU36" s="152"/>
      <c r="DV36" s="152"/>
      <c r="DW36" s="152"/>
      <c r="DX36" s="152"/>
      <c r="DY36" s="152"/>
      <c r="DZ36" s="152"/>
      <c r="EA36" s="152"/>
      <c r="EB36" s="152"/>
      <c r="EC36" s="152"/>
      <c r="ED36" s="152"/>
      <c r="EE36" s="152"/>
      <c r="EF36" s="152"/>
      <c r="EG36" s="152"/>
      <c r="EH36" s="152"/>
      <c r="EI36" s="152"/>
      <c r="EJ36" s="152"/>
      <c r="EK36" s="152"/>
      <c r="EL36" s="152"/>
      <c r="EM36" s="152"/>
      <c r="EN36" s="152"/>
      <c r="EO36" s="152"/>
      <c r="EP36" s="152"/>
      <c r="EQ36" s="152"/>
      <c r="ER36" s="152"/>
      <c r="ES36" s="152"/>
      <c r="ET36" s="152"/>
      <c r="EU36" s="152"/>
      <c r="EV36" s="152"/>
      <c r="EW36" s="152"/>
      <c r="EX36" s="152"/>
      <c r="EY36" s="152"/>
      <c r="EZ36" s="152"/>
      <c r="FA36" s="152"/>
      <c r="FB36" s="152"/>
      <c r="FC36" s="152"/>
      <c r="FD36" s="152"/>
      <c r="FE36" s="152"/>
      <c r="FF36" s="152"/>
      <c r="FG36" s="152"/>
      <c r="FH36" s="152"/>
      <c r="FI36" s="152"/>
      <c r="FJ36" s="152"/>
      <c r="FK36" s="152"/>
      <c r="FL36" s="152"/>
      <c r="FM36" s="152"/>
      <c r="FN36" s="152"/>
      <c r="FO36" s="152"/>
      <c r="FP36" s="152"/>
      <c r="FQ36" s="152"/>
      <c r="FR36" s="152"/>
      <c r="FS36" s="152"/>
      <c r="FT36" s="152"/>
      <c r="FU36" s="152"/>
      <c r="FV36" s="152"/>
      <c r="FW36" s="152"/>
      <c r="FX36" s="152"/>
      <c r="FY36" s="152"/>
      <c r="FZ36" s="152"/>
      <c r="GA36" s="152"/>
      <c r="GB36" s="152"/>
      <c r="GC36" s="152"/>
      <c r="GD36" s="152"/>
      <c r="GE36" s="152"/>
      <c r="GF36" s="152"/>
      <c r="GG36" s="152"/>
      <c r="GH36" s="152"/>
      <c r="GI36" s="152"/>
      <c r="GJ36" s="152"/>
      <c r="GK36" s="152"/>
      <c r="GL36" s="152"/>
      <c r="GM36" s="152"/>
      <c r="GN36" s="152"/>
      <c r="GO36" s="152"/>
      <c r="GP36" s="152"/>
      <c r="GQ36" s="152"/>
      <c r="GR36" s="152"/>
      <c r="GS36" s="152"/>
      <c r="GT36" s="152"/>
      <c r="GU36" s="152"/>
      <c r="GV36" s="152"/>
      <c r="GW36" s="152"/>
      <c r="GX36" s="152"/>
      <c r="GY36" s="152"/>
      <c r="GZ36" s="152"/>
      <c r="HA36" s="152"/>
      <c r="HB36" s="152"/>
      <c r="HC36" s="152"/>
      <c r="HD36" s="152"/>
      <c r="HE36" s="152"/>
      <c r="HF36" s="152"/>
      <c r="HG36" s="152"/>
      <c r="HH36" s="152"/>
      <c r="HI36" s="152"/>
      <c r="HJ36" s="152"/>
      <c r="HK36" s="152"/>
      <c r="HL36" s="152"/>
      <c r="HM36" s="152"/>
      <c r="HN36" s="152"/>
      <c r="HO36" s="152"/>
      <c r="HP36" s="152"/>
      <c r="HQ36" s="152"/>
      <c r="HR36" s="152"/>
      <c r="HS36" s="152"/>
      <c r="HT36" s="152"/>
      <c r="HU36" s="152"/>
      <c r="HV36" s="152"/>
      <c r="HW36" s="152"/>
      <c r="HX36" s="152"/>
      <c r="HY36" s="152"/>
      <c r="HZ36" s="152"/>
      <c r="IA36" s="152"/>
      <c r="IB36" s="152"/>
      <c r="IC36" s="152"/>
      <c r="ID36" s="152"/>
      <c r="IE36" s="152"/>
      <c r="IF36" s="152"/>
      <c r="IG36" s="152"/>
      <c r="IH36" s="152"/>
      <c r="II36" s="152"/>
      <c r="IJ36" s="152"/>
      <c r="IK36" s="152"/>
      <c r="IL36" s="152"/>
      <c r="IM36" s="152"/>
      <c r="IN36" s="152"/>
      <c r="IO36" s="152"/>
      <c r="IP36" s="152"/>
      <c r="IQ36" s="152"/>
      <c r="IR36" s="152"/>
      <c r="IS36" s="152"/>
      <c r="IT36" s="152"/>
      <c r="IU36" s="152"/>
      <c r="IV36" s="152"/>
      <c r="IW36" s="152"/>
      <c r="IX36" s="152"/>
      <c r="IY36" s="152"/>
      <c r="IZ36" s="152"/>
      <c r="JA36" s="152"/>
      <c r="JB36" s="152"/>
      <c r="JC36" s="152"/>
      <c r="JD36" s="152"/>
      <c r="JE36" s="152"/>
      <c r="JF36" s="152"/>
      <c r="JG36" s="152"/>
      <c r="JH36" s="152"/>
      <c r="JI36" s="152"/>
      <c r="JJ36" s="152"/>
      <c r="JK36" s="152"/>
      <c r="JL36" s="152"/>
      <c r="JM36" s="152"/>
      <c r="JN36" s="152"/>
      <c r="JO36" s="152"/>
      <c r="JP36" s="152"/>
      <c r="JQ36" s="152"/>
      <c r="JR36" s="152"/>
      <c r="JS36" s="152"/>
      <c r="JT36" s="152"/>
      <c r="JU36" s="152"/>
      <c r="JV36" s="152"/>
      <c r="JW36" s="152"/>
      <c r="JX36" s="152"/>
      <c r="JY36" s="152"/>
      <c r="JZ36" s="152"/>
      <c r="KA36" s="152"/>
      <c r="KB36" s="152"/>
      <c r="KC36" s="152"/>
      <c r="KD36" s="152"/>
      <c r="KE36" s="152"/>
      <c r="KF36" s="152"/>
      <c r="KG36" s="152"/>
      <c r="KH36" s="152"/>
      <c r="KI36" s="152"/>
      <c r="KJ36" s="152"/>
      <c r="KK36" s="152"/>
      <c r="KL36" s="152"/>
      <c r="KM36" s="152"/>
      <c r="KN36" s="152"/>
      <c r="KO36" s="152"/>
      <c r="KP36" s="152"/>
      <c r="KQ36" s="152"/>
      <c r="KR36" s="152"/>
      <c r="KS36" s="152"/>
      <c r="KT36" s="152"/>
      <c r="KU36" s="152"/>
      <c r="KV36" s="152"/>
      <c r="KW36" s="152"/>
      <c r="KX36" s="152"/>
      <c r="KY36" s="152"/>
      <c r="KZ36" s="152"/>
      <c r="LA36" s="152"/>
      <c r="LB36" s="152"/>
      <c r="LC36" s="152"/>
      <c r="LD36" s="152"/>
      <c r="LE36" s="152"/>
      <c r="LF36" s="152"/>
      <c r="LG36" s="152"/>
      <c r="LH36" s="152"/>
      <c r="LI36" s="152"/>
      <c r="LJ36" s="152"/>
      <c r="LK36" s="152"/>
      <c r="LL36" s="152"/>
      <c r="LM36" s="152"/>
      <c r="LN36" s="152"/>
      <c r="LO36" s="152"/>
      <c r="LP36" s="152"/>
      <c r="LQ36" s="152"/>
      <c r="LR36" s="152"/>
      <c r="LS36" s="152"/>
      <c r="LT36" s="152"/>
      <c r="LU36" s="152"/>
      <c r="LV36" s="152"/>
      <c r="LW36" s="152"/>
      <c r="LX36" s="152"/>
      <c r="LY36" s="152"/>
      <c r="LZ36" s="152"/>
      <c r="MA36" s="152"/>
      <c r="MB36" s="152"/>
      <c r="MC36" s="152"/>
      <c r="MD36" s="152"/>
      <c r="ME36" s="152"/>
      <c r="MF36" s="152"/>
      <c r="MG36" s="152"/>
      <c r="MH36" s="152"/>
      <c r="MI36" s="152"/>
      <c r="MJ36" s="152"/>
      <c r="MK36" s="152"/>
      <c r="ML36" s="152"/>
      <c r="MM36" s="152"/>
      <c r="MN36" s="152"/>
      <c r="MO36" s="152"/>
      <c r="MP36" s="152"/>
      <c r="MQ36" s="152"/>
      <c r="MR36" s="152"/>
      <c r="MS36" s="152"/>
      <c r="MT36" s="152"/>
      <c r="MU36" s="152"/>
      <c r="MV36" s="152"/>
      <c r="MW36" s="152"/>
      <c r="MX36" s="152"/>
      <c r="MY36" s="152"/>
      <c r="MZ36" s="152"/>
      <c r="NA36" s="152"/>
      <c r="NB36" s="152"/>
      <c r="NC36" s="152"/>
      <c r="ND36" s="152"/>
      <c r="NE36" s="152"/>
      <c r="NF36" s="152"/>
      <c r="NG36" s="152"/>
      <c r="NH36" s="152"/>
      <c r="NI36" s="152"/>
      <c r="NJ36" s="152"/>
      <c r="NK36" s="152"/>
      <c r="NL36" s="152"/>
      <c r="NM36" s="152"/>
      <c r="NN36" s="152"/>
      <c r="NO36" s="152"/>
      <c r="NP36" s="152"/>
      <c r="NQ36" s="152"/>
      <c r="NR36" s="152"/>
      <c r="NS36" s="152"/>
      <c r="NT36" s="152"/>
      <c r="NU36" s="152"/>
      <c r="NV36" s="152"/>
      <c r="NW36" s="152"/>
      <c r="NX36" s="152"/>
      <c r="NY36" s="152"/>
      <c r="NZ36" s="152"/>
      <c r="OA36" s="152"/>
      <c r="OB36" s="152"/>
      <c r="OC36" s="152"/>
      <c r="OD36" s="152"/>
      <c r="OE36" s="152"/>
      <c r="OF36" s="152"/>
      <c r="OG36" s="152"/>
      <c r="OH36" s="152"/>
      <c r="OI36" s="152"/>
      <c r="OJ36" s="152"/>
      <c r="OK36" s="152"/>
      <c r="OL36" s="152"/>
    </row>
    <row r="37" spans="1:402" s="140" customFormat="1" ht="35" customHeight="1" x14ac:dyDescent="0.2">
      <c r="A37" s="277"/>
      <c r="B37" s="177"/>
      <c r="C37" s="167">
        <v>35</v>
      </c>
      <c r="D37" s="171" t="s">
        <v>39</v>
      </c>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4"/>
      <c r="CN37" s="144"/>
      <c r="CO37" s="144"/>
      <c r="CP37" s="144"/>
      <c r="CQ37" s="144"/>
      <c r="CR37" s="144"/>
      <c r="CS37" s="144"/>
      <c r="CT37" s="144"/>
      <c r="CU37" s="144"/>
      <c r="CV37" s="144"/>
      <c r="CW37" s="144"/>
      <c r="CX37" s="144"/>
      <c r="CY37" s="144"/>
      <c r="CZ37" s="144"/>
      <c r="DA37" s="152"/>
      <c r="DB37" s="153">
        <f t="shared" si="0"/>
        <v>0</v>
      </c>
      <c r="DC37" s="152"/>
      <c r="DD37" s="152"/>
      <c r="DE37" s="152"/>
      <c r="DF37" s="152"/>
      <c r="DG37" s="152"/>
      <c r="DH37" s="152"/>
      <c r="DI37" s="152"/>
      <c r="DJ37" s="152"/>
      <c r="DK37" s="152"/>
      <c r="DL37" s="152"/>
      <c r="DM37" s="152"/>
      <c r="DN37" s="152"/>
      <c r="DO37" s="152"/>
      <c r="DP37" s="152"/>
      <c r="DQ37" s="152"/>
      <c r="DR37" s="152"/>
      <c r="DS37" s="152"/>
      <c r="DT37" s="152"/>
      <c r="DU37" s="152"/>
      <c r="DV37" s="152"/>
      <c r="DW37" s="152"/>
      <c r="DX37" s="152"/>
      <c r="DY37" s="152"/>
      <c r="DZ37" s="152"/>
      <c r="EA37" s="152"/>
      <c r="EB37" s="152"/>
      <c r="EC37" s="152"/>
      <c r="ED37" s="152"/>
      <c r="EE37" s="152"/>
      <c r="EF37" s="152"/>
      <c r="EG37" s="152"/>
      <c r="EH37" s="152"/>
      <c r="EI37" s="152"/>
      <c r="EJ37" s="152"/>
      <c r="EK37" s="152"/>
      <c r="EL37" s="152"/>
      <c r="EM37" s="152"/>
      <c r="EN37" s="152"/>
      <c r="EO37" s="152"/>
      <c r="EP37" s="152"/>
      <c r="EQ37" s="152"/>
      <c r="ER37" s="152"/>
      <c r="ES37" s="152"/>
      <c r="ET37" s="152"/>
      <c r="EU37" s="152"/>
      <c r="EV37" s="152"/>
      <c r="EW37" s="152"/>
      <c r="EX37" s="152"/>
      <c r="EY37" s="152"/>
      <c r="EZ37" s="152"/>
      <c r="FA37" s="152"/>
      <c r="FB37" s="152"/>
      <c r="FC37" s="152"/>
      <c r="FD37" s="152"/>
      <c r="FE37" s="152"/>
      <c r="FF37" s="152"/>
      <c r="FG37" s="152"/>
      <c r="FH37" s="152"/>
      <c r="FI37" s="152"/>
      <c r="FJ37" s="152"/>
      <c r="FK37" s="152"/>
      <c r="FL37" s="152"/>
      <c r="FM37" s="152"/>
      <c r="FN37" s="152"/>
      <c r="FO37" s="152"/>
      <c r="FP37" s="152"/>
      <c r="FQ37" s="152"/>
      <c r="FR37" s="152"/>
      <c r="FS37" s="152"/>
      <c r="FT37" s="152"/>
      <c r="FU37" s="152"/>
      <c r="FV37" s="152"/>
      <c r="FW37" s="152"/>
      <c r="FX37" s="152"/>
      <c r="FY37" s="152"/>
      <c r="FZ37" s="152"/>
      <c r="GA37" s="152"/>
      <c r="GB37" s="152"/>
      <c r="GC37" s="152"/>
      <c r="GD37" s="152"/>
      <c r="GE37" s="152"/>
      <c r="GF37" s="152"/>
      <c r="GG37" s="152"/>
      <c r="GH37" s="152"/>
      <c r="GI37" s="152"/>
      <c r="GJ37" s="152"/>
      <c r="GK37" s="152"/>
      <c r="GL37" s="152"/>
      <c r="GM37" s="152"/>
      <c r="GN37" s="152"/>
      <c r="GO37" s="152"/>
      <c r="GP37" s="152"/>
      <c r="GQ37" s="152"/>
      <c r="GR37" s="152"/>
      <c r="GS37" s="152"/>
      <c r="GT37" s="152"/>
      <c r="GU37" s="152"/>
      <c r="GV37" s="152"/>
      <c r="GW37" s="152"/>
      <c r="GX37" s="152"/>
      <c r="GY37" s="152"/>
      <c r="GZ37" s="152"/>
      <c r="HA37" s="152"/>
      <c r="HB37" s="152"/>
      <c r="HC37" s="152"/>
      <c r="HD37" s="152"/>
      <c r="HE37" s="152"/>
      <c r="HF37" s="152"/>
      <c r="HG37" s="152"/>
      <c r="HH37" s="152"/>
      <c r="HI37" s="152"/>
      <c r="HJ37" s="152"/>
      <c r="HK37" s="152"/>
      <c r="HL37" s="152"/>
      <c r="HM37" s="152"/>
      <c r="HN37" s="152"/>
      <c r="HO37" s="152"/>
      <c r="HP37" s="152"/>
      <c r="HQ37" s="152"/>
      <c r="HR37" s="152"/>
      <c r="HS37" s="152"/>
      <c r="HT37" s="152"/>
      <c r="HU37" s="152"/>
      <c r="HV37" s="152"/>
      <c r="HW37" s="152"/>
      <c r="HX37" s="152"/>
      <c r="HY37" s="152"/>
      <c r="HZ37" s="152"/>
      <c r="IA37" s="152"/>
      <c r="IB37" s="152"/>
      <c r="IC37" s="152"/>
      <c r="ID37" s="152"/>
      <c r="IE37" s="152"/>
      <c r="IF37" s="152"/>
      <c r="IG37" s="152"/>
      <c r="IH37" s="152"/>
      <c r="II37" s="152"/>
      <c r="IJ37" s="152"/>
      <c r="IK37" s="152"/>
      <c r="IL37" s="152"/>
      <c r="IM37" s="152"/>
      <c r="IN37" s="152"/>
      <c r="IO37" s="152"/>
      <c r="IP37" s="152"/>
      <c r="IQ37" s="152"/>
      <c r="IR37" s="152"/>
      <c r="IS37" s="152"/>
      <c r="IT37" s="152"/>
      <c r="IU37" s="152"/>
      <c r="IV37" s="152"/>
      <c r="IW37" s="152"/>
      <c r="IX37" s="152"/>
      <c r="IY37" s="152"/>
      <c r="IZ37" s="152"/>
      <c r="JA37" s="152"/>
      <c r="JB37" s="152"/>
      <c r="JC37" s="152"/>
      <c r="JD37" s="152"/>
      <c r="JE37" s="152"/>
      <c r="JF37" s="152"/>
      <c r="JG37" s="152"/>
      <c r="JH37" s="152"/>
      <c r="JI37" s="152"/>
      <c r="JJ37" s="152"/>
      <c r="JK37" s="152"/>
      <c r="JL37" s="152"/>
      <c r="JM37" s="152"/>
      <c r="JN37" s="152"/>
      <c r="JO37" s="152"/>
      <c r="JP37" s="152"/>
      <c r="JQ37" s="152"/>
      <c r="JR37" s="152"/>
      <c r="JS37" s="152"/>
      <c r="JT37" s="152"/>
      <c r="JU37" s="152"/>
      <c r="JV37" s="152"/>
      <c r="JW37" s="152"/>
      <c r="JX37" s="152"/>
      <c r="JY37" s="152"/>
      <c r="JZ37" s="152"/>
      <c r="KA37" s="152"/>
      <c r="KB37" s="152"/>
      <c r="KC37" s="152"/>
      <c r="KD37" s="152"/>
      <c r="KE37" s="152"/>
      <c r="KF37" s="152"/>
      <c r="KG37" s="152"/>
      <c r="KH37" s="152"/>
      <c r="KI37" s="152"/>
      <c r="KJ37" s="152"/>
      <c r="KK37" s="152"/>
      <c r="KL37" s="152"/>
      <c r="KM37" s="152"/>
      <c r="KN37" s="152"/>
      <c r="KO37" s="152"/>
      <c r="KP37" s="152"/>
      <c r="KQ37" s="152"/>
      <c r="KR37" s="152"/>
      <c r="KS37" s="152"/>
      <c r="KT37" s="152"/>
      <c r="KU37" s="152"/>
      <c r="KV37" s="152"/>
      <c r="KW37" s="152"/>
      <c r="KX37" s="152"/>
      <c r="KY37" s="152"/>
      <c r="KZ37" s="152"/>
      <c r="LA37" s="152"/>
      <c r="LB37" s="152"/>
      <c r="LC37" s="152"/>
      <c r="LD37" s="152"/>
      <c r="LE37" s="152"/>
      <c r="LF37" s="152"/>
      <c r="LG37" s="152"/>
      <c r="LH37" s="152"/>
      <c r="LI37" s="152"/>
      <c r="LJ37" s="152"/>
      <c r="LK37" s="152"/>
      <c r="LL37" s="152"/>
      <c r="LM37" s="152"/>
      <c r="LN37" s="152"/>
      <c r="LO37" s="152"/>
      <c r="LP37" s="152"/>
      <c r="LQ37" s="152"/>
      <c r="LR37" s="152"/>
      <c r="LS37" s="152"/>
      <c r="LT37" s="152"/>
      <c r="LU37" s="152"/>
      <c r="LV37" s="152"/>
      <c r="LW37" s="152"/>
      <c r="LX37" s="152"/>
      <c r="LY37" s="152"/>
      <c r="LZ37" s="152"/>
      <c r="MA37" s="152"/>
      <c r="MB37" s="152"/>
      <c r="MC37" s="152"/>
      <c r="MD37" s="152"/>
      <c r="ME37" s="152"/>
      <c r="MF37" s="152"/>
      <c r="MG37" s="152"/>
      <c r="MH37" s="152"/>
      <c r="MI37" s="152"/>
      <c r="MJ37" s="152"/>
      <c r="MK37" s="152"/>
      <c r="ML37" s="152"/>
      <c r="MM37" s="152"/>
      <c r="MN37" s="152"/>
      <c r="MO37" s="152"/>
      <c r="MP37" s="152"/>
      <c r="MQ37" s="152"/>
      <c r="MR37" s="152"/>
      <c r="MS37" s="152"/>
      <c r="MT37" s="152"/>
      <c r="MU37" s="152"/>
      <c r="MV37" s="152"/>
      <c r="MW37" s="152"/>
      <c r="MX37" s="152"/>
      <c r="MY37" s="152"/>
      <c r="MZ37" s="152"/>
      <c r="NA37" s="152"/>
      <c r="NB37" s="152"/>
      <c r="NC37" s="152"/>
      <c r="ND37" s="152"/>
      <c r="NE37" s="152"/>
      <c r="NF37" s="152"/>
      <c r="NG37" s="152"/>
      <c r="NH37" s="152"/>
      <c r="NI37" s="152"/>
      <c r="NJ37" s="152"/>
      <c r="NK37" s="152"/>
      <c r="NL37" s="152"/>
      <c r="NM37" s="152"/>
      <c r="NN37" s="152"/>
      <c r="NO37" s="152"/>
      <c r="NP37" s="152"/>
      <c r="NQ37" s="152"/>
      <c r="NR37" s="152"/>
      <c r="NS37" s="152"/>
      <c r="NT37" s="152"/>
      <c r="NU37" s="152"/>
      <c r="NV37" s="152"/>
      <c r="NW37" s="152"/>
      <c r="NX37" s="152"/>
      <c r="NY37" s="152"/>
      <c r="NZ37" s="152"/>
      <c r="OA37" s="152"/>
      <c r="OB37" s="152"/>
      <c r="OC37" s="152"/>
      <c r="OD37" s="152"/>
      <c r="OE37" s="152"/>
      <c r="OF37" s="152"/>
      <c r="OG37" s="152"/>
      <c r="OH37" s="152"/>
      <c r="OI37" s="152"/>
      <c r="OJ37" s="152"/>
      <c r="OK37" s="152"/>
      <c r="OL37" s="152"/>
    </row>
    <row r="38" spans="1:402" s="140" customFormat="1" ht="35" customHeight="1" x14ac:dyDescent="0.2">
      <c r="A38" s="277"/>
      <c r="B38" s="177"/>
      <c r="C38" s="167">
        <v>36</v>
      </c>
      <c r="D38" s="171" t="s">
        <v>349</v>
      </c>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c r="CF38" s="144"/>
      <c r="CG38" s="144"/>
      <c r="CH38" s="144"/>
      <c r="CI38" s="144"/>
      <c r="CJ38" s="144"/>
      <c r="CK38" s="144"/>
      <c r="CL38" s="144"/>
      <c r="CM38" s="144"/>
      <c r="CN38" s="144"/>
      <c r="CO38" s="144"/>
      <c r="CP38" s="144"/>
      <c r="CQ38" s="144"/>
      <c r="CR38" s="144"/>
      <c r="CS38" s="144"/>
      <c r="CT38" s="144"/>
      <c r="CU38" s="144"/>
      <c r="CV38" s="144"/>
      <c r="CW38" s="144"/>
      <c r="CX38" s="144"/>
      <c r="CY38" s="144"/>
      <c r="CZ38" s="144"/>
      <c r="DA38" s="152"/>
      <c r="DB38" s="153">
        <f t="shared" si="0"/>
        <v>0</v>
      </c>
      <c r="DC38" s="152"/>
      <c r="DD38" s="152"/>
      <c r="DE38" s="152"/>
      <c r="DF38" s="152"/>
      <c r="DG38" s="152"/>
      <c r="DH38" s="152"/>
      <c r="DI38" s="152"/>
      <c r="DJ38" s="152"/>
      <c r="DK38" s="152"/>
      <c r="DL38" s="152"/>
      <c r="DM38" s="152"/>
      <c r="DN38" s="152"/>
      <c r="DO38" s="152"/>
      <c r="DP38" s="152"/>
      <c r="DQ38" s="152"/>
      <c r="DR38" s="152"/>
      <c r="DS38" s="152"/>
      <c r="DT38" s="152"/>
      <c r="DU38" s="152"/>
      <c r="DV38" s="152"/>
      <c r="DW38" s="152"/>
      <c r="DX38" s="152"/>
      <c r="DY38" s="152"/>
      <c r="DZ38" s="152"/>
      <c r="EA38" s="152"/>
      <c r="EB38" s="152"/>
      <c r="EC38" s="152"/>
      <c r="ED38" s="152"/>
      <c r="EE38" s="152"/>
      <c r="EF38" s="152"/>
      <c r="EG38" s="152"/>
      <c r="EH38" s="152"/>
      <c r="EI38" s="152"/>
      <c r="EJ38" s="152"/>
      <c r="EK38" s="152"/>
      <c r="EL38" s="152"/>
      <c r="EM38" s="152"/>
      <c r="EN38" s="152"/>
      <c r="EO38" s="152"/>
      <c r="EP38" s="152"/>
      <c r="EQ38" s="152"/>
      <c r="ER38" s="152"/>
      <c r="ES38" s="152"/>
      <c r="ET38" s="152"/>
      <c r="EU38" s="152"/>
      <c r="EV38" s="152"/>
      <c r="EW38" s="152"/>
      <c r="EX38" s="152"/>
      <c r="EY38" s="152"/>
      <c r="EZ38" s="152"/>
      <c r="FA38" s="152"/>
      <c r="FB38" s="152"/>
      <c r="FC38" s="152"/>
      <c r="FD38" s="152"/>
      <c r="FE38" s="152"/>
      <c r="FF38" s="152"/>
      <c r="FG38" s="152"/>
      <c r="FH38" s="152"/>
      <c r="FI38" s="152"/>
      <c r="FJ38" s="152"/>
      <c r="FK38" s="152"/>
      <c r="FL38" s="152"/>
      <c r="FM38" s="152"/>
      <c r="FN38" s="152"/>
      <c r="FO38" s="152"/>
      <c r="FP38" s="152"/>
      <c r="FQ38" s="152"/>
      <c r="FR38" s="152"/>
      <c r="FS38" s="152"/>
      <c r="FT38" s="152"/>
      <c r="FU38" s="152"/>
      <c r="FV38" s="152"/>
      <c r="FW38" s="152"/>
      <c r="FX38" s="152"/>
      <c r="FY38" s="152"/>
      <c r="FZ38" s="152"/>
      <c r="GA38" s="152"/>
      <c r="GB38" s="152"/>
      <c r="GC38" s="152"/>
      <c r="GD38" s="152"/>
      <c r="GE38" s="152"/>
      <c r="GF38" s="152"/>
      <c r="GG38" s="152"/>
      <c r="GH38" s="152"/>
      <c r="GI38" s="152"/>
      <c r="GJ38" s="152"/>
      <c r="GK38" s="152"/>
      <c r="GL38" s="152"/>
      <c r="GM38" s="152"/>
      <c r="GN38" s="152"/>
      <c r="GO38" s="152"/>
      <c r="GP38" s="152"/>
      <c r="GQ38" s="152"/>
      <c r="GR38" s="152"/>
      <c r="GS38" s="152"/>
      <c r="GT38" s="152"/>
      <c r="GU38" s="152"/>
      <c r="GV38" s="152"/>
      <c r="GW38" s="152"/>
      <c r="GX38" s="152"/>
      <c r="GY38" s="152"/>
      <c r="GZ38" s="152"/>
      <c r="HA38" s="152"/>
      <c r="HB38" s="152"/>
      <c r="HC38" s="152"/>
      <c r="HD38" s="152"/>
      <c r="HE38" s="152"/>
      <c r="HF38" s="152"/>
      <c r="HG38" s="152"/>
      <c r="HH38" s="152"/>
      <c r="HI38" s="152"/>
      <c r="HJ38" s="152"/>
      <c r="HK38" s="152"/>
      <c r="HL38" s="152"/>
      <c r="HM38" s="152"/>
      <c r="HN38" s="152"/>
      <c r="HO38" s="152"/>
      <c r="HP38" s="152"/>
      <c r="HQ38" s="152"/>
      <c r="HR38" s="152"/>
      <c r="HS38" s="152"/>
      <c r="HT38" s="152"/>
      <c r="HU38" s="152"/>
      <c r="HV38" s="152"/>
      <c r="HW38" s="152"/>
      <c r="HX38" s="152"/>
      <c r="HY38" s="152"/>
      <c r="HZ38" s="152"/>
      <c r="IA38" s="152"/>
      <c r="IB38" s="152"/>
      <c r="IC38" s="152"/>
      <c r="ID38" s="152"/>
      <c r="IE38" s="152"/>
      <c r="IF38" s="152"/>
      <c r="IG38" s="152"/>
      <c r="IH38" s="152"/>
      <c r="II38" s="152"/>
      <c r="IJ38" s="152"/>
      <c r="IK38" s="152"/>
      <c r="IL38" s="152"/>
      <c r="IM38" s="152"/>
      <c r="IN38" s="152"/>
      <c r="IO38" s="152"/>
      <c r="IP38" s="152"/>
      <c r="IQ38" s="152"/>
      <c r="IR38" s="152"/>
      <c r="IS38" s="152"/>
      <c r="IT38" s="152"/>
      <c r="IU38" s="152"/>
      <c r="IV38" s="152"/>
      <c r="IW38" s="152"/>
      <c r="IX38" s="152"/>
      <c r="IY38" s="152"/>
      <c r="IZ38" s="152"/>
      <c r="JA38" s="152"/>
      <c r="JB38" s="152"/>
      <c r="JC38" s="152"/>
      <c r="JD38" s="152"/>
      <c r="JE38" s="152"/>
      <c r="JF38" s="152"/>
      <c r="JG38" s="152"/>
      <c r="JH38" s="152"/>
      <c r="JI38" s="152"/>
      <c r="JJ38" s="152"/>
      <c r="JK38" s="152"/>
      <c r="JL38" s="152"/>
      <c r="JM38" s="152"/>
      <c r="JN38" s="152"/>
      <c r="JO38" s="152"/>
      <c r="JP38" s="152"/>
      <c r="JQ38" s="152"/>
      <c r="JR38" s="152"/>
      <c r="JS38" s="152"/>
      <c r="JT38" s="152"/>
      <c r="JU38" s="152"/>
      <c r="JV38" s="152"/>
      <c r="JW38" s="152"/>
      <c r="JX38" s="152"/>
      <c r="JY38" s="152"/>
      <c r="JZ38" s="152"/>
      <c r="KA38" s="152"/>
      <c r="KB38" s="152"/>
      <c r="KC38" s="152"/>
      <c r="KD38" s="152"/>
      <c r="KE38" s="152"/>
      <c r="KF38" s="152"/>
      <c r="KG38" s="152"/>
      <c r="KH38" s="152"/>
      <c r="KI38" s="152"/>
      <c r="KJ38" s="152"/>
      <c r="KK38" s="152"/>
      <c r="KL38" s="152"/>
      <c r="KM38" s="152"/>
      <c r="KN38" s="152"/>
      <c r="KO38" s="152"/>
      <c r="KP38" s="152"/>
      <c r="KQ38" s="152"/>
      <c r="KR38" s="152"/>
      <c r="KS38" s="152"/>
      <c r="KT38" s="152"/>
      <c r="KU38" s="152"/>
      <c r="KV38" s="152"/>
      <c r="KW38" s="152"/>
      <c r="KX38" s="152"/>
      <c r="KY38" s="152"/>
      <c r="KZ38" s="152"/>
      <c r="LA38" s="152"/>
      <c r="LB38" s="152"/>
      <c r="LC38" s="152"/>
      <c r="LD38" s="152"/>
      <c r="LE38" s="152"/>
      <c r="LF38" s="152"/>
      <c r="LG38" s="152"/>
      <c r="LH38" s="152"/>
      <c r="LI38" s="152"/>
      <c r="LJ38" s="152"/>
      <c r="LK38" s="152"/>
      <c r="LL38" s="152"/>
      <c r="LM38" s="152"/>
      <c r="LN38" s="152"/>
      <c r="LO38" s="152"/>
      <c r="LP38" s="152"/>
      <c r="LQ38" s="152"/>
      <c r="LR38" s="152"/>
      <c r="LS38" s="152"/>
      <c r="LT38" s="152"/>
      <c r="LU38" s="152"/>
      <c r="LV38" s="152"/>
      <c r="LW38" s="152"/>
      <c r="LX38" s="152"/>
      <c r="LY38" s="152"/>
      <c r="LZ38" s="152"/>
      <c r="MA38" s="152"/>
      <c r="MB38" s="152"/>
      <c r="MC38" s="152"/>
      <c r="MD38" s="152"/>
      <c r="ME38" s="152"/>
      <c r="MF38" s="152"/>
      <c r="MG38" s="152"/>
      <c r="MH38" s="152"/>
      <c r="MI38" s="152"/>
      <c r="MJ38" s="152"/>
      <c r="MK38" s="152"/>
      <c r="ML38" s="152"/>
      <c r="MM38" s="152"/>
      <c r="MN38" s="152"/>
      <c r="MO38" s="152"/>
      <c r="MP38" s="152"/>
      <c r="MQ38" s="152"/>
      <c r="MR38" s="152"/>
      <c r="MS38" s="152"/>
      <c r="MT38" s="152"/>
      <c r="MU38" s="152"/>
      <c r="MV38" s="152"/>
      <c r="MW38" s="152"/>
      <c r="MX38" s="152"/>
      <c r="MY38" s="152"/>
      <c r="MZ38" s="152"/>
      <c r="NA38" s="152"/>
      <c r="NB38" s="152"/>
      <c r="NC38" s="152"/>
      <c r="ND38" s="152"/>
      <c r="NE38" s="152"/>
      <c r="NF38" s="152"/>
      <c r="NG38" s="152"/>
      <c r="NH38" s="152"/>
      <c r="NI38" s="152"/>
      <c r="NJ38" s="152"/>
      <c r="NK38" s="152"/>
      <c r="NL38" s="152"/>
      <c r="NM38" s="152"/>
      <c r="NN38" s="152"/>
      <c r="NO38" s="152"/>
      <c r="NP38" s="152"/>
      <c r="NQ38" s="152"/>
      <c r="NR38" s="152"/>
      <c r="NS38" s="152"/>
      <c r="NT38" s="152"/>
      <c r="NU38" s="152"/>
      <c r="NV38" s="152"/>
      <c r="NW38" s="152"/>
      <c r="NX38" s="152"/>
      <c r="NY38" s="152"/>
      <c r="NZ38" s="152"/>
      <c r="OA38" s="152"/>
      <c r="OB38" s="152"/>
      <c r="OC38" s="152"/>
      <c r="OD38" s="152"/>
      <c r="OE38" s="152"/>
      <c r="OF38" s="152"/>
      <c r="OG38" s="152"/>
      <c r="OH38" s="152"/>
      <c r="OI38" s="152"/>
      <c r="OJ38" s="152"/>
      <c r="OK38" s="152"/>
      <c r="OL38" s="152"/>
    </row>
    <row r="39" spans="1:402" s="140" customFormat="1" ht="35" customHeight="1" x14ac:dyDescent="0.2">
      <c r="A39" s="277"/>
      <c r="B39" s="177"/>
      <c r="C39" s="167">
        <v>37</v>
      </c>
      <c r="D39" s="171" t="s">
        <v>41</v>
      </c>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52"/>
      <c r="DB39" s="153">
        <f t="shared" si="0"/>
        <v>0</v>
      </c>
      <c r="DC39" s="152"/>
      <c r="DD39" s="152"/>
      <c r="DE39" s="152"/>
      <c r="DF39" s="152"/>
      <c r="DG39" s="152"/>
      <c r="DH39" s="152"/>
      <c r="DI39" s="152"/>
      <c r="DJ39" s="152"/>
      <c r="DK39" s="152"/>
      <c r="DL39" s="152"/>
      <c r="DM39" s="152"/>
      <c r="DN39" s="152"/>
      <c r="DO39" s="152"/>
      <c r="DP39" s="152"/>
      <c r="DQ39" s="152"/>
      <c r="DR39" s="152"/>
      <c r="DS39" s="152"/>
      <c r="DT39" s="152"/>
      <c r="DU39" s="152"/>
      <c r="DV39" s="152"/>
      <c r="DW39" s="152"/>
      <c r="DX39" s="152"/>
      <c r="DY39" s="152"/>
      <c r="DZ39" s="152"/>
      <c r="EA39" s="152"/>
      <c r="EB39" s="152"/>
      <c r="EC39" s="152"/>
      <c r="ED39" s="152"/>
      <c r="EE39" s="152"/>
      <c r="EF39" s="152"/>
      <c r="EG39" s="152"/>
      <c r="EH39" s="152"/>
      <c r="EI39" s="152"/>
      <c r="EJ39" s="152"/>
      <c r="EK39" s="152"/>
      <c r="EL39" s="152"/>
      <c r="EM39" s="152"/>
      <c r="EN39" s="152"/>
      <c r="EO39" s="152"/>
      <c r="EP39" s="152"/>
      <c r="EQ39" s="152"/>
      <c r="ER39" s="152"/>
      <c r="ES39" s="152"/>
      <c r="ET39" s="152"/>
      <c r="EU39" s="152"/>
      <c r="EV39" s="152"/>
      <c r="EW39" s="152"/>
      <c r="EX39" s="152"/>
      <c r="EY39" s="152"/>
      <c r="EZ39" s="152"/>
      <c r="FA39" s="152"/>
      <c r="FB39" s="152"/>
      <c r="FC39" s="152"/>
      <c r="FD39" s="152"/>
      <c r="FE39" s="152"/>
      <c r="FF39" s="152"/>
      <c r="FG39" s="152"/>
      <c r="FH39" s="152"/>
      <c r="FI39" s="152"/>
      <c r="FJ39" s="152"/>
      <c r="FK39" s="152"/>
      <c r="FL39" s="152"/>
      <c r="FM39" s="152"/>
      <c r="FN39" s="152"/>
      <c r="FO39" s="152"/>
      <c r="FP39" s="152"/>
      <c r="FQ39" s="152"/>
      <c r="FR39" s="152"/>
      <c r="FS39" s="152"/>
      <c r="FT39" s="152"/>
      <c r="FU39" s="152"/>
      <c r="FV39" s="152"/>
      <c r="FW39" s="152"/>
      <c r="FX39" s="152"/>
      <c r="FY39" s="152"/>
      <c r="FZ39" s="152"/>
      <c r="GA39" s="152"/>
      <c r="GB39" s="152"/>
      <c r="GC39" s="152"/>
      <c r="GD39" s="152"/>
      <c r="GE39" s="152"/>
      <c r="GF39" s="152"/>
      <c r="GG39" s="152"/>
      <c r="GH39" s="152"/>
      <c r="GI39" s="152"/>
      <c r="GJ39" s="152"/>
      <c r="GK39" s="152"/>
      <c r="GL39" s="152"/>
      <c r="GM39" s="152"/>
      <c r="GN39" s="152"/>
      <c r="GO39" s="152"/>
      <c r="GP39" s="152"/>
      <c r="GQ39" s="152"/>
      <c r="GR39" s="152"/>
      <c r="GS39" s="152"/>
      <c r="GT39" s="152"/>
      <c r="GU39" s="152"/>
      <c r="GV39" s="152"/>
      <c r="GW39" s="152"/>
      <c r="GX39" s="152"/>
      <c r="GY39" s="152"/>
      <c r="GZ39" s="152"/>
      <c r="HA39" s="152"/>
      <c r="HB39" s="152"/>
      <c r="HC39" s="152"/>
      <c r="HD39" s="152"/>
      <c r="HE39" s="152"/>
      <c r="HF39" s="152"/>
      <c r="HG39" s="152"/>
      <c r="HH39" s="152"/>
      <c r="HI39" s="152"/>
      <c r="HJ39" s="152"/>
      <c r="HK39" s="152"/>
      <c r="HL39" s="152"/>
      <c r="HM39" s="152"/>
      <c r="HN39" s="152"/>
      <c r="HO39" s="152"/>
      <c r="HP39" s="152"/>
      <c r="HQ39" s="152"/>
      <c r="HR39" s="152"/>
      <c r="HS39" s="152"/>
      <c r="HT39" s="152"/>
      <c r="HU39" s="152"/>
      <c r="HV39" s="152"/>
      <c r="HW39" s="152"/>
      <c r="HX39" s="152"/>
      <c r="HY39" s="152"/>
      <c r="HZ39" s="152"/>
      <c r="IA39" s="152"/>
      <c r="IB39" s="152"/>
      <c r="IC39" s="152"/>
      <c r="ID39" s="152"/>
      <c r="IE39" s="152"/>
      <c r="IF39" s="152"/>
      <c r="IG39" s="152"/>
      <c r="IH39" s="152"/>
      <c r="II39" s="152"/>
      <c r="IJ39" s="152"/>
      <c r="IK39" s="152"/>
      <c r="IL39" s="152"/>
      <c r="IM39" s="152"/>
      <c r="IN39" s="152"/>
      <c r="IO39" s="152"/>
      <c r="IP39" s="152"/>
      <c r="IQ39" s="152"/>
      <c r="IR39" s="152"/>
      <c r="IS39" s="152"/>
      <c r="IT39" s="152"/>
      <c r="IU39" s="152"/>
      <c r="IV39" s="152"/>
      <c r="IW39" s="152"/>
      <c r="IX39" s="152"/>
      <c r="IY39" s="152"/>
      <c r="IZ39" s="152"/>
      <c r="JA39" s="152"/>
      <c r="JB39" s="152"/>
      <c r="JC39" s="152"/>
      <c r="JD39" s="152"/>
      <c r="JE39" s="152"/>
      <c r="JF39" s="152"/>
      <c r="JG39" s="152"/>
      <c r="JH39" s="152"/>
      <c r="JI39" s="152"/>
      <c r="JJ39" s="152"/>
      <c r="JK39" s="152"/>
      <c r="JL39" s="152"/>
      <c r="JM39" s="152"/>
      <c r="JN39" s="152"/>
      <c r="JO39" s="152"/>
      <c r="JP39" s="152"/>
      <c r="JQ39" s="152"/>
      <c r="JR39" s="152"/>
      <c r="JS39" s="152"/>
      <c r="JT39" s="152"/>
      <c r="JU39" s="152"/>
      <c r="JV39" s="152"/>
      <c r="JW39" s="152"/>
      <c r="JX39" s="152"/>
      <c r="JY39" s="152"/>
      <c r="JZ39" s="152"/>
      <c r="KA39" s="152"/>
      <c r="KB39" s="152"/>
      <c r="KC39" s="152"/>
      <c r="KD39" s="152"/>
      <c r="KE39" s="152"/>
      <c r="KF39" s="152"/>
      <c r="KG39" s="152"/>
      <c r="KH39" s="152"/>
      <c r="KI39" s="152"/>
      <c r="KJ39" s="152"/>
      <c r="KK39" s="152"/>
      <c r="KL39" s="152"/>
      <c r="KM39" s="152"/>
      <c r="KN39" s="152"/>
      <c r="KO39" s="152"/>
      <c r="KP39" s="152"/>
      <c r="KQ39" s="152"/>
      <c r="KR39" s="152"/>
      <c r="KS39" s="152"/>
      <c r="KT39" s="152"/>
      <c r="KU39" s="152"/>
      <c r="KV39" s="152"/>
      <c r="KW39" s="152"/>
      <c r="KX39" s="152"/>
      <c r="KY39" s="152"/>
      <c r="KZ39" s="152"/>
      <c r="LA39" s="152"/>
      <c r="LB39" s="152"/>
      <c r="LC39" s="152"/>
      <c r="LD39" s="152"/>
      <c r="LE39" s="152"/>
      <c r="LF39" s="152"/>
      <c r="LG39" s="152"/>
      <c r="LH39" s="152"/>
      <c r="LI39" s="152"/>
      <c r="LJ39" s="152"/>
      <c r="LK39" s="152"/>
      <c r="LL39" s="152"/>
      <c r="LM39" s="152"/>
      <c r="LN39" s="152"/>
      <c r="LO39" s="152"/>
      <c r="LP39" s="152"/>
      <c r="LQ39" s="152"/>
      <c r="LR39" s="152"/>
      <c r="LS39" s="152"/>
      <c r="LT39" s="152"/>
      <c r="LU39" s="152"/>
      <c r="LV39" s="152"/>
      <c r="LW39" s="152"/>
      <c r="LX39" s="152"/>
      <c r="LY39" s="152"/>
      <c r="LZ39" s="152"/>
      <c r="MA39" s="152"/>
      <c r="MB39" s="152"/>
      <c r="MC39" s="152"/>
      <c r="MD39" s="152"/>
      <c r="ME39" s="152"/>
      <c r="MF39" s="152"/>
      <c r="MG39" s="152"/>
      <c r="MH39" s="152"/>
      <c r="MI39" s="152"/>
      <c r="MJ39" s="152"/>
      <c r="MK39" s="152"/>
      <c r="ML39" s="152"/>
      <c r="MM39" s="152"/>
      <c r="MN39" s="152"/>
      <c r="MO39" s="152"/>
      <c r="MP39" s="152"/>
      <c r="MQ39" s="152"/>
      <c r="MR39" s="152"/>
      <c r="MS39" s="152"/>
      <c r="MT39" s="152"/>
      <c r="MU39" s="152"/>
      <c r="MV39" s="152"/>
      <c r="MW39" s="152"/>
      <c r="MX39" s="152"/>
      <c r="MY39" s="152"/>
      <c r="MZ39" s="152"/>
      <c r="NA39" s="152"/>
      <c r="NB39" s="152"/>
      <c r="NC39" s="152"/>
      <c r="ND39" s="152"/>
      <c r="NE39" s="152"/>
      <c r="NF39" s="152"/>
      <c r="NG39" s="152"/>
      <c r="NH39" s="152"/>
      <c r="NI39" s="152"/>
      <c r="NJ39" s="152"/>
      <c r="NK39" s="152"/>
      <c r="NL39" s="152"/>
      <c r="NM39" s="152"/>
      <c r="NN39" s="152"/>
      <c r="NO39" s="152"/>
      <c r="NP39" s="152"/>
      <c r="NQ39" s="152"/>
      <c r="NR39" s="152"/>
      <c r="NS39" s="152"/>
      <c r="NT39" s="152"/>
      <c r="NU39" s="152"/>
      <c r="NV39" s="152"/>
      <c r="NW39" s="152"/>
      <c r="NX39" s="152"/>
      <c r="NY39" s="152"/>
      <c r="NZ39" s="152"/>
      <c r="OA39" s="152"/>
      <c r="OB39" s="152"/>
      <c r="OC39" s="152"/>
      <c r="OD39" s="152"/>
      <c r="OE39" s="152"/>
      <c r="OF39" s="152"/>
      <c r="OG39" s="152"/>
      <c r="OH39" s="152"/>
      <c r="OI39" s="152"/>
      <c r="OJ39" s="152"/>
      <c r="OK39" s="152"/>
      <c r="OL39" s="152"/>
    </row>
    <row r="40" spans="1:402" s="140" customFormat="1" ht="35" customHeight="1" x14ac:dyDescent="0.2">
      <c r="A40" s="277"/>
      <c r="B40" s="177"/>
      <c r="C40" s="167">
        <v>38</v>
      </c>
      <c r="D40" s="171" t="s">
        <v>350</v>
      </c>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c r="CF40" s="144"/>
      <c r="CG40" s="144"/>
      <c r="CH40" s="144"/>
      <c r="CI40" s="144"/>
      <c r="CJ40" s="144"/>
      <c r="CK40" s="144"/>
      <c r="CL40" s="144"/>
      <c r="CM40" s="144"/>
      <c r="CN40" s="144"/>
      <c r="CO40" s="144"/>
      <c r="CP40" s="144"/>
      <c r="CQ40" s="144"/>
      <c r="CR40" s="144"/>
      <c r="CS40" s="144"/>
      <c r="CT40" s="144"/>
      <c r="CU40" s="144"/>
      <c r="CV40" s="144"/>
      <c r="CW40" s="144"/>
      <c r="CX40" s="144"/>
      <c r="CY40" s="144"/>
      <c r="CZ40" s="144"/>
      <c r="DA40" s="152"/>
      <c r="DB40" s="153">
        <f t="shared" si="0"/>
        <v>0</v>
      </c>
      <c r="DC40" s="152"/>
      <c r="DD40" s="152"/>
      <c r="DE40" s="152"/>
      <c r="DF40" s="152"/>
      <c r="DG40" s="152"/>
      <c r="DH40" s="152"/>
      <c r="DI40" s="152"/>
      <c r="DJ40" s="152"/>
      <c r="DK40" s="152"/>
      <c r="DL40" s="152"/>
      <c r="DM40" s="152"/>
      <c r="DN40" s="152"/>
      <c r="DO40" s="152"/>
      <c r="DP40" s="152"/>
      <c r="DQ40" s="152"/>
      <c r="DR40" s="152"/>
      <c r="DS40" s="152"/>
      <c r="DT40" s="152"/>
      <c r="DU40" s="152"/>
      <c r="DV40" s="152"/>
      <c r="DW40" s="152"/>
      <c r="DX40" s="152"/>
      <c r="DY40" s="152"/>
      <c r="DZ40" s="152"/>
      <c r="EA40" s="152"/>
      <c r="EB40" s="152"/>
      <c r="EC40" s="152"/>
      <c r="ED40" s="152"/>
      <c r="EE40" s="152"/>
      <c r="EF40" s="152"/>
      <c r="EG40" s="152"/>
      <c r="EH40" s="152"/>
      <c r="EI40" s="152"/>
      <c r="EJ40" s="152"/>
      <c r="EK40" s="152"/>
      <c r="EL40" s="152"/>
      <c r="EM40" s="152"/>
      <c r="EN40" s="152"/>
      <c r="EO40" s="152"/>
      <c r="EP40" s="152"/>
      <c r="EQ40" s="152"/>
      <c r="ER40" s="152"/>
      <c r="ES40" s="152"/>
      <c r="ET40" s="152"/>
      <c r="EU40" s="152"/>
      <c r="EV40" s="152"/>
      <c r="EW40" s="152"/>
      <c r="EX40" s="152"/>
      <c r="EY40" s="152"/>
      <c r="EZ40" s="152"/>
      <c r="FA40" s="152"/>
      <c r="FB40" s="152"/>
      <c r="FC40" s="152"/>
      <c r="FD40" s="152"/>
      <c r="FE40" s="152"/>
      <c r="FF40" s="152"/>
      <c r="FG40" s="152"/>
      <c r="FH40" s="152"/>
      <c r="FI40" s="152"/>
      <c r="FJ40" s="152"/>
      <c r="FK40" s="152"/>
      <c r="FL40" s="152"/>
      <c r="FM40" s="152"/>
      <c r="FN40" s="152"/>
      <c r="FO40" s="152"/>
      <c r="FP40" s="152"/>
      <c r="FQ40" s="152"/>
      <c r="FR40" s="152"/>
      <c r="FS40" s="152"/>
      <c r="FT40" s="152"/>
      <c r="FU40" s="152"/>
      <c r="FV40" s="152"/>
      <c r="FW40" s="152"/>
      <c r="FX40" s="152"/>
      <c r="FY40" s="152"/>
      <c r="FZ40" s="152"/>
      <c r="GA40" s="152"/>
      <c r="GB40" s="152"/>
      <c r="GC40" s="152"/>
      <c r="GD40" s="152"/>
      <c r="GE40" s="152"/>
      <c r="GF40" s="152"/>
      <c r="GG40" s="152"/>
      <c r="GH40" s="152"/>
      <c r="GI40" s="152"/>
      <c r="GJ40" s="152"/>
      <c r="GK40" s="152"/>
      <c r="GL40" s="152"/>
      <c r="GM40" s="152"/>
      <c r="GN40" s="152"/>
      <c r="GO40" s="152"/>
      <c r="GP40" s="152"/>
      <c r="GQ40" s="152"/>
      <c r="GR40" s="152"/>
      <c r="GS40" s="152"/>
      <c r="GT40" s="152"/>
      <c r="GU40" s="152"/>
      <c r="GV40" s="152"/>
      <c r="GW40" s="152"/>
      <c r="GX40" s="152"/>
      <c r="GY40" s="152"/>
      <c r="GZ40" s="152"/>
      <c r="HA40" s="152"/>
      <c r="HB40" s="152"/>
      <c r="HC40" s="152"/>
      <c r="HD40" s="152"/>
      <c r="HE40" s="152"/>
      <c r="HF40" s="152"/>
      <c r="HG40" s="152"/>
      <c r="HH40" s="152"/>
      <c r="HI40" s="152"/>
      <c r="HJ40" s="152"/>
      <c r="HK40" s="152"/>
      <c r="HL40" s="152"/>
      <c r="HM40" s="152"/>
      <c r="HN40" s="152"/>
      <c r="HO40" s="152"/>
      <c r="HP40" s="152"/>
      <c r="HQ40" s="152"/>
      <c r="HR40" s="152"/>
      <c r="HS40" s="152"/>
      <c r="HT40" s="152"/>
      <c r="HU40" s="152"/>
      <c r="HV40" s="152"/>
      <c r="HW40" s="152"/>
      <c r="HX40" s="152"/>
      <c r="HY40" s="152"/>
      <c r="HZ40" s="152"/>
      <c r="IA40" s="152"/>
      <c r="IB40" s="152"/>
      <c r="IC40" s="152"/>
      <c r="ID40" s="152"/>
      <c r="IE40" s="152"/>
      <c r="IF40" s="152"/>
      <c r="IG40" s="152"/>
      <c r="IH40" s="152"/>
      <c r="II40" s="152"/>
      <c r="IJ40" s="152"/>
      <c r="IK40" s="152"/>
      <c r="IL40" s="152"/>
      <c r="IM40" s="152"/>
      <c r="IN40" s="152"/>
      <c r="IO40" s="152"/>
      <c r="IP40" s="152"/>
      <c r="IQ40" s="152"/>
      <c r="IR40" s="152"/>
      <c r="IS40" s="152"/>
      <c r="IT40" s="152"/>
      <c r="IU40" s="152"/>
      <c r="IV40" s="152"/>
      <c r="IW40" s="152"/>
      <c r="IX40" s="152"/>
      <c r="IY40" s="152"/>
      <c r="IZ40" s="152"/>
      <c r="JA40" s="152"/>
      <c r="JB40" s="152"/>
      <c r="JC40" s="152"/>
      <c r="JD40" s="152"/>
      <c r="JE40" s="152"/>
      <c r="JF40" s="152"/>
      <c r="JG40" s="152"/>
      <c r="JH40" s="152"/>
      <c r="JI40" s="152"/>
      <c r="JJ40" s="152"/>
      <c r="JK40" s="152"/>
      <c r="JL40" s="152"/>
      <c r="JM40" s="152"/>
      <c r="JN40" s="152"/>
      <c r="JO40" s="152"/>
      <c r="JP40" s="152"/>
      <c r="JQ40" s="152"/>
      <c r="JR40" s="152"/>
      <c r="JS40" s="152"/>
      <c r="JT40" s="152"/>
      <c r="JU40" s="152"/>
      <c r="JV40" s="152"/>
      <c r="JW40" s="152"/>
      <c r="JX40" s="152"/>
      <c r="JY40" s="152"/>
      <c r="JZ40" s="152"/>
      <c r="KA40" s="152"/>
      <c r="KB40" s="152"/>
      <c r="KC40" s="152"/>
      <c r="KD40" s="152"/>
      <c r="KE40" s="152"/>
      <c r="KF40" s="152"/>
      <c r="KG40" s="152"/>
      <c r="KH40" s="152"/>
      <c r="KI40" s="152"/>
      <c r="KJ40" s="152"/>
      <c r="KK40" s="152"/>
      <c r="KL40" s="152"/>
      <c r="KM40" s="152"/>
      <c r="KN40" s="152"/>
      <c r="KO40" s="152"/>
      <c r="KP40" s="152"/>
      <c r="KQ40" s="152"/>
      <c r="KR40" s="152"/>
      <c r="KS40" s="152"/>
      <c r="KT40" s="152"/>
      <c r="KU40" s="152"/>
      <c r="KV40" s="152"/>
      <c r="KW40" s="152"/>
      <c r="KX40" s="152"/>
      <c r="KY40" s="152"/>
      <c r="KZ40" s="152"/>
      <c r="LA40" s="152"/>
      <c r="LB40" s="152"/>
      <c r="LC40" s="152"/>
      <c r="LD40" s="152"/>
      <c r="LE40" s="152"/>
      <c r="LF40" s="152"/>
      <c r="LG40" s="152"/>
      <c r="LH40" s="152"/>
      <c r="LI40" s="152"/>
      <c r="LJ40" s="152"/>
      <c r="LK40" s="152"/>
      <c r="LL40" s="152"/>
      <c r="LM40" s="152"/>
      <c r="LN40" s="152"/>
      <c r="LO40" s="152"/>
      <c r="LP40" s="152"/>
      <c r="LQ40" s="152"/>
      <c r="LR40" s="152"/>
      <c r="LS40" s="152"/>
      <c r="LT40" s="152"/>
      <c r="LU40" s="152"/>
      <c r="LV40" s="152"/>
      <c r="LW40" s="152"/>
      <c r="LX40" s="152"/>
      <c r="LY40" s="152"/>
      <c r="LZ40" s="152"/>
      <c r="MA40" s="152"/>
      <c r="MB40" s="152"/>
      <c r="MC40" s="152"/>
      <c r="MD40" s="152"/>
      <c r="ME40" s="152"/>
      <c r="MF40" s="152"/>
      <c r="MG40" s="152"/>
      <c r="MH40" s="152"/>
      <c r="MI40" s="152"/>
      <c r="MJ40" s="152"/>
      <c r="MK40" s="152"/>
      <c r="ML40" s="152"/>
      <c r="MM40" s="152"/>
      <c r="MN40" s="152"/>
      <c r="MO40" s="152"/>
      <c r="MP40" s="152"/>
      <c r="MQ40" s="152"/>
      <c r="MR40" s="152"/>
      <c r="MS40" s="152"/>
      <c r="MT40" s="152"/>
      <c r="MU40" s="152"/>
      <c r="MV40" s="152"/>
      <c r="MW40" s="152"/>
      <c r="MX40" s="152"/>
      <c r="MY40" s="152"/>
      <c r="MZ40" s="152"/>
      <c r="NA40" s="152"/>
      <c r="NB40" s="152"/>
      <c r="NC40" s="152"/>
      <c r="ND40" s="152"/>
      <c r="NE40" s="152"/>
      <c r="NF40" s="152"/>
      <c r="NG40" s="152"/>
      <c r="NH40" s="152"/>
      <c r="NI40" s="152"/>
      <c r="NJ40" s="152"/>
      <c r="NK40" s="152"/>
      <c r="NL40" s="152"/>
      <c r="NM40" s="152"/>
      <c r="NN40" s="152"/>
      <c r="NO40" s="152"/>
      <c r="NP40" s="152"/>
      <c r="NQ40" s="152"/>
      <c r="NR40" s="152"/>
      <c r="NS40" s="152"/>
      <c r="NT40" s="152"/>
      <c r="NU40" s="152"/>
      <c r="NV40" s="152"/>
      <c r="NW40" s="152"/>
      <c r="NX40" s="152"/>
      <c r="NY40" s="152"/>
      <c r="NZ40" s="152"/>
      <c r="OA40" s="152"/>
      <c r="OB40" s="152"/>
      <c r="OC40" s="152"/>
      <c r="OD40" s="152"/>
      <c r="OE40" s="152"/>
      <c r="OF40" s="152"/>
      <c r="OG40" s="152"/>
      <c r="OH40" s="152"/>
      <c r="OI40" s="152"/>
      <c r="OJ40" s="152"/>
      <c r="OK40" s="152"/>
      <c r="OL40" s="152"/>
    </row>
    <row r="41" spans="1:402" s="140" customFormat="1" ht="35" customHeight="1" x14ac:dyDescent="0.2">
      <c r="A41" s="277"/>
      <c r="B41" s="177"/>
      <c r="C41" s="167">
        <v>39</v>
      </c>
      <c r="D41" s="171" t="s">
        <v>43</v>
      </c>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c r="BX41" s="144"/>
      <c r="BY41" s="144"/>
      <c r="BZ41" s="144"/>
      <c r="CA41" s="144"/>
      <c r="CB41" s="144"/>
      <c r="CC41" s="144"/>
      <c r="CD41" s="144"/>
      <c r="CE41" s="144"/>
      <c r="CF41" s="144"/>
      <c r="CG41" s="144"/>
      <c r="CH41" s="144"/>
      <c r="CI41" s="144"/>
      <c r="CJ41" s="144"/>
      <c r="CK41" s="144"/>
      <c r="CL41" s="144"/>
      <c r="CM41" s="144"/>
      <c r="CN41" s="144"/>
      <c r="CO41" s="144"/>
      <c r="CP41" s="144"/>
      <c r="CQ41" s="144"/>
      <c r="CR41" s="144"/>
      <c r="CS41" s="144"/>
      <c r="CT41" s="144"/>
      <c r="CU41" s="144"/>
      <c r="CV41" s="144"/>
      <c r="CW41" s="144"/>
      <c r="CX41" s="144"/>
      <c r="CY41" s="144"/>
      <c r="CZ41" s="144"/>
      <c r="DA41" s="152"/>
      <c r="DB41" s="153">
        <f t="shared" si="0"/>
        <v>0</v>
      </c>
      <c r="DC41" s="152"/>
      <c r="DD41" s="152"/>
      <c r="DE41" s="152"/>
      <c r="DF41" s="152"/>
      <c r="DG41" s="152"/>
      <c r="DH41" s="152"/>
      <c r="DI41" s="152"/>
      <c r="DJ41" s="152"/>
      <c r="DK41" s="152"/>
      <c r="DL41" s="152"/>
      <c r="DM41" s="152"/>
      <c r="DN41" s="152"/>
      <c r="DO41" s="152"/>
      <c r="DP41" s="152"/>
      <c r="DQ41" s="152"/>
      <c r="DR41" s="152"/>
      <c r="DS41" s="152"/>
      <c r="DT41" s="152"/>
      <c r="DU41" s="152"/>
      <c r="DV41" s="152"/>
      <c r="DW41" s="152"/>
      <c r="DX41" s="152"/>
      <c r="DY41" s="152"/>
      <c r="DZ41" s="152"/>
      <c r="EA41" s="152"/>
      <c r="EB41" s="152"/>
      <c r="EC41" s="152"/>
      <c r="ED41" s="152"/>
      <c r="EE41" s="152"/>
      <c r="EF41" s="152"/>
      <c r="EG41" s="152"/>
      <c r="EH41" s="152"/>
      <c r="EI41" s="152"/>
      <c r="EJ41" s="152"/>
      <c r="EK41" s="152"/>
      <c r="EL41" s="152"/>
      <c r="EM41" s="152"/>
      <c r="EN41" s="152"/>
      <c r="EO41" s="152"/>
      <c r="EP41" s="152"/>
      <c r="EQ41" s="152"/>
      <c r="ER41" s="152"/>
      <c r="ES41" s="152"/>
      <c r="ET41" s="152"/>
      <c r="EU41" s="152"/>
      <c r="EV41" s="152"/>
      <c r="EW41" s="152"/>
      <c r="EX41" s="152"/>
      <c r="EY41" s="152"/>
      <c r="EZ41" s="152"/>
      <c r="FA41" s="152"/>
      <c r="FB41" s="152"/>
      <c r="FC41" s="152"/>
      <c r="FD41" s="152"/>
      <c r="FE41" s="152"/>
      <c r="FF41" s="152"/>
      <c r="FG41" s="152"/>
      <c r="FH41" s="152"/>
      <c r="FI41" s="152"/>
      <c r="FJ41" s="152"/>
      <c r="FK41" s="152"/>
      <c r="FL41" s="152"/>
      <c r="FM41" s="152"/>
      <c r="FN41" s="152"/>
      <c r="FO41" s="152"/>
      <c r="FP41" s="152"/>
      <c r="FQ41" s="152"/>
      <c r="FR41" s="152"/>
      <c r="FS41" s="152"/>
      <c r="FT41" s="152"/>
      <c r="FU41" s="152"/>
      <c r="FV41" s="152"/>
      <c r="FW41" s="152"/>
      <c r="FX41" s="152"/>
      <c r="FY41" s="152"/>
      <c r="FZ41" s="152"/>
      <c r="GA41" s="152"/>
      <c r="GB41" s="152"/>
      <c r="GC41" s="152"/>
      <c r="GD41" s="152"/>
      <c r="GE41" s="152"/>
      <c r="GF41" s="152"/>
      <c r="GG41" s="152"/>
      <c r="GH41" s="152"/>
      <c r="GI41" s="152"/>
      <c r="GJ41" s="152"/>
      <c r="GK41" s="152"/>
      <c r="GL41" s="152"/>
      <c r="GM41" s="152"/>
      <c r="GN41" s="152"/>
      <c r="GO41" s="152"/>
      <c r="GP41" s="152"/>
      <c r="GQ41" s="152"/>
      <c r="GR41" s="152"/>
      <c r="GS41" s="152"/>
      <c r="GT41" s="152"/>
      <c r="GU41" s="152"/>
      <c r="GV41" s="152"/>
      <c r="GW41" s="152"/>
      <c r="GX41" s="152"/>
      <c r="GY41" s="152"/>
      <c r="GZ41" s="152"/>
      <c r="HA41" s="152"/>
      <c r="HB41" s="152"/>
      <c r="HC41" s="152"/>
      <c r="HD41" s="152"/>
      <c r="HE41" s="152"/>
      <c r="HF41" s="152"/>
      <c r="HG41" s="152"/>
      <c r="HH41" s="152"/>
      <c r="HI41" s="152"/>
      <c r="HJ41" s="152"/>
      <c r="HK41" s="152"/>
      <c r="HL41" s="152"/>
      <c r="HM41" s="152"/>
      <c r="HN41" s="152"/>
      <c r="HO41" s="152"/>
      <c r="HP41" s="152"/>
      <c r="HQ41" s="152"/>
      <c r="HR41" s="152"/>
      <c r="HS41" s="152"/>
      <c r="HT41" s="152"/>
      <c r="HU41" s="152"/>
      <c r="HV41" s="152"/>
      <c r="HW41" s="152"/>
      <c r="HX41" s="152"/>
      <c r="HY41" s="152"/>
      <c r="HZ41" s="152"/>
      <c r="IA41" s="152"/>
      <c r="IB41" s="152"/>
      <c r="IC41" s="152"/>
      <c r="ID41" s="152"/>
      <c r="IE41" s="152"/>
      <c r="IF41" s="152"/>
      <c r="IG41" s="152"/>
      <c r="IH41" s="152"/>
      <c r="II41" s="152"/>
      <c r="IJ41" s="152"/>
      <c r="IK41" s="152"/>
      <c r="IL41" s="152"/>
      <c r="IM41" s="152"/>
      <c r="IN41" s="152"/>
      <c r="IO41" s="152"/>
      <c r="IP41" s="152"/>
      <c r="IQ41" s="152"/>
      <c r="IR41" s="152"/>
      <c r="IS41" s="152"/>
      <c r="IT41" s="152"/>
      <c r="IU41" s="152"/>
      <c r="IV41" s="152"/>
      <c r="IW41" s="152"/>
      <c r="IX41" s="152"/>
      <c r="IY41" s="152"/>
      <c r="IZ41" s="152"/>
      <c r="JA41" s="152"/>
      <c r="JB41" s="152"/>
      <c r="JC41" s="152"/>
      <c r="JD41" s="152"/>
      <c r="JE41" s="152"/>
      <c r="JF41" s="152"/>
      <c r="JG41" s="152"/>
      <c r="JH41" s="152"/>
      <c r="JI41" s="152"/>
      <c r="JJ41" s="152"/>
      <c r="JK41" s="152"/>
      <c r="JL41" s="152"/>
      <c r="JM41" s="152"/>
      <c r="JN41" s="152"/>
      <c r="JO41" s="152"/>
      <c r="JP41" s="152"/>
      <c r="JQ41" s="152"/>
      <c r="JR41" s="152"/>
      <c r="JS41" s="152"/>
      <c r="JT41" s="152"/>
      <c r="JU41" s="152"/>
      <c r="JV41" s="152"/>
      <c r="JW41" s="152"/>
      <c r="JX41" s="152"/>
      <c r="JY41" s="152"/>
      <c r="JZ41" s="152"/>
      <c r="KA41" s="152"/>
      <c r="KB41" s="152"/>
      <c r="KC41" s="152"/>
      <c r="KD41" s="152"/>
      <c r="KE41" s="152"/>
      <c r="KF41" s="152"/>
      <c r="KG41" s="152"/>
      <c r="KH41" s="152"/>
      <c r="KI41" s="152"/>
      <c r="KJ41" s="152"/>
      <c r="KK41" s="152"/>
      <c r="KL41" s="152"/>
      <c r="KM41" s="152"/>
      <c r="KN41" s="152"/>
      <c r="KO41" s="152"/>
      <c r="KP41" s="152"/>
      <c r="KQ41" s="152"/>
      <c r="KR41" s="152"/>
      <c r="KS41" s="152"/>
      <c r="KT41" s="152"/>
      <c r="KU41" s="152"/>
      <c r="KV41" s="152"/>
      <c r="KW41" s="152"/>
      <c r="KX41" s="152"/>
      <c r="KY41" s="152"/>
      <c r="KZ41" s="152"/>
      <c r="LA41" s="152"/>
      <c r="LB41" s="152"/>
      <c r="LC41" s="152"/>
      <c r="LD41" s="152"/>
      <c r="LE41" s="152"/>
      <c r="LF41" s="152"/>
      <c r="LG41" s="152"/>
      <c r="LH41" s="152"/>
      <c r="LI41" s="152"/>
      <c r="LJ41" s="152"/>
      <c r="LK41" s="152"/>
      <c r="LL41" s="152"/>
      <c r="LM41" s="152"/>
      <c r="LN41" s="152"/>
      <c r="LO41" s="152"/>
      <c r="LP41" s="152"/>
      <c r="LQ41" s="152"/>
      <c r="LR41" s="152"/>
      <c r="LS41" s="152"/>
      <c r="LT41" s="152"/>
      <c r="LU41" s="152"/>
      <c r="LV41" s="152"/>
      <c r="LW41" s="152"/>
      <c r="LX41" s="152"/>
      <c r="LY41" s="152"/>
      <c r="LZ41" s="152"/>
      <c r="MA41" s="152"/>
      <c r="MB41" s="152"/>
      <c r="MC41" s="152"/>
      <c r="MD41" s="152"/>
      <c r="ME41" s="152"/>
      <c r="MF41" s="152"/>
      <c r="MG41" s="152"/>
      <c r="MH41" s="152"/>
      <c r="MI41" s="152"/>
      <c r="MJ41" s="152"/>
      <c r="MK41" s="152"/>
      <c r="ML41" s="152"/>
      <c r="MM41" s="152"/>
      <c r="MN41" s="152"/>
      <c r="MO41" s="152"/>
      <c r="MP41" s="152"/>
      <c r="MQ41" s="152"/>
      <c r="MR41" s="152"/>
      <c r="MS41" s="152"/>
      <c r="MT41" s="152"/>
      <c r="MU41" s="152"/>
      <c r="MV41" s="152"/>
      <c r="MW41" s="152"/>
      <c r="MX41" s="152"/>
      <c r="MY41" s="152"/>
      <c r="MZ41" s="152"/>
      <c r="NA41" s="152"/>
      <c r="NB41" s="152"/>
      <c r="NC41" s="152"/>
      <c r="ND41" s="152"/>
      <c r="NE41" s="152"/>
      <c r="NF41" s="152"/>
      <c r="NG41" s="152"/>
      <c r="NH41" s="152"/>
      <c r="NI41" s="152"/>
      <c r="NJ41" s="152"/>
      <c r="NK41" s="152"/>
      <c r="NL41" s="152"/>
      <c r="NM41" s="152"/>
      <c r="NN41" s="152"/>
      <c r="NO41" s="152"/>
      <c r="NP41" s="152"/>
      <c r="NQ41" s="152"/>
      <c r="NR41" s="152"/>
      <c r="NS41" s="152"/>
      <c r="NT41" s="152"/>
      <c r="NU41" s="152"/>
      <c r="NV41" s="152"/>
      <c r="NW41" s="152"/>
      <c r="NX41" s="152"/>
      <c r="NY41" s="152"/>
      <c r="NZ41" s="152"/>
      <c r="OA41" s="152"/>
      <c r="OB41" s="152"/>
      <c r="OC41" s="152"/>
      <c r="OD41" s="152"/>
      <c r="OE41" s="152"/>
      <c r="OF41" s="152"/>
      <c r="OG41" s="152"/>
      <c r="OH41" s="152"/>
      <c r="OI41" s="152"/>
      <c r="OJ41" s="152"/>
      <c r="OK41" s="152"/>
      <c r="OL41" s="152"/>
    </row>
    <row r="42" spans="1:402" s="140" customFormat="1" ht="35" customHeight="1" x14ac:dyDescent="0.2">
      <c r="A42" s="277"/>
      <c r="B42" s="177"/>
      <c r="C42" s="167">
        <v>40</v>
      </c>
      <c r="D42" s="171" t="s">
        <v>351</v>
      </c>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c r="BX42" s="144"/>
      <c r="BY42" s="144"/>
      <c r="BZ42" s="144"/>
      <c r="CA42" s="144"/>
      <c r="CB42" s="144"/>
      <c r="CC42" s="144"/>
      <c r="CD42" s="144"/>
      <c r="CE42" s="144"/>
      <c r="CF42" s="144"/>
      <c r="CG42" s="144"/>
      <c r="CH42" s="144"/>
      <c r="CI42" s="144"/>
      <c r="CJ42" s="144"/>
      <c r="CK42" s="144"/>
      <c r="CL42" s="144"/>
      <c r="CM42" s="144"/>
      <c r="CN42" s="144"/>
      <c r="CO42" s="144"/>
      <c r="CP42" s="144"/>
      <c r="CQ42" s="144"/>
      <c r="CR42" s="144"/>
      <c r="CS42" s="144"/>
      <c r="CT42" s="144"/>
      <c r="CU42" s="144"/>
      <c r="CV42" s="144"/>
      <c r="CW42" s="144"/>
      <c r="CX42" s="144"/>
      <c r="CY42" s="144"/>
      <c r="CZ42" s="144"/>
      <c r="DA42" s="152"/>
      <c r="DB42" s="153">
        <f t="shared" si="0"/>
        <v>0</v>
      </c>
      <c r="DC42" s="152"/>
      <c r="DD42" s="152"/>
      <c r="DE42" s="152"/>
      <c r="DF42" s="152"/>
      <c r="DG42" s="152"/>
      <c r="DH42" s="152"/>
      <c r="DI42" s="152"/>
      <c r="DJ42" s="152"/>
      <c r="DK42" s="152"/>
      <c r="DL42" s="152"/>
      <c r="DM42" s="152"/>
      <c r="DN42" s="152"/>
      <c r="DO42" s="152"/>
      <c r="DP42" s="152"/>
      <c r="DQ42" s="152"/>
      <c r="DR42" s="152"/>
      <c r="DS42" s="152"/>
      <c r="DT42" s="152"/>
      <c r="DU42" s="152"/>
      <c r="DV42" s="152"/>
      <c r="DW42" s="152"/>
      <c r="DX42" s="152"/>
      <c r="DY42" s="152"/>
      <c r="DZ42" s="152"/>
      <c r="EA42" s="152"/>
      <c r="EB42" s="152"/>
      <c r="EC42" s="152"/>
      <c r="ED42" s="152"/>
      <c r="EE42" s="152"/>
      <c r="EF42" s="152"/>
      <c r="EG42" s="152"/>
      <c r="EH42" s="152"/>
      <c r="EI42" s="152"/>
      <c r="EJ42" s="152"/>
      <c r="EK42" s="152"/>
      <c r="EL42" s="152"/>
      <c r="EM42" s="152"/>
      <c r="EN42" s="152"/>
      <c r="EO42" s="152"/>
      <c r="EP42" s="152"/>
      <c r="EQ42" s="152"/>
      <c r="ER42" s="152"/>
      <c r="ES42" s="152"/>
      <c r="ET42" s="152"/>
      <c r="EU42" s="152"/>
      <c r="EV42" s="152"/>
      <c r="EW42" s="152"/>
      <c r="EX42" s="152"/>
      <c r="EY42" s="152"/>
      <c r="EZ42" s="152"/>
      <c r="FA42" s="152"/>
      <c r="FB42" s="152"/>
      <c r="FC42" s="152"/>
      <c r="FD42" s="152"/>
      <c r="FE42" s="152"/>
      <c r="FF42" s="152"/>
      <c r="FG42" s="152"/>
      <c r="FH42" s="152"/>
      <c r="FI42" s="152"/>
      <c r="FJ42" s="152"/>
      <c r="FK42" s="152"/>
      <c r="FL42" s="152"/>
      <c r="FM42" s="152"/>
      <c r="FN42" s="152"/>
      <c r="FO42" s="152"/>
      <c r="FP42" s="152"/>
      <c r="FQ42" s="152"/>
      <c r="FR42" s="152"/>
      <c r="FS42" s="152"/>
      <c r="FT42" s="152"/>
      <c r="FU42" s="152"/>
      <c r="FV42" s="152"/>
      <c r="FW42" s="152"/>
      <c r="FX42" s="152"/>
      <c r="FY42" s="152"/>
      <c r="FZ42" s="152"/>
      <c r="GA42" s="152"/>
      <c r="GB42" s="152"/>
      <c r="GC42" s="152"/>
      <c r="GD42" s="152"/>
      <c r="GE42" s="152"/>
      <c r="GF42" s="152"/>
      <c r="GG42" s="152"/>
      <c r="GH42" s="152"/>
      <c r="GI42" s="152"/>
      <c r="GJ42" s="152"/>
      <c r="GK42" s="152"/>
      <c r="GL42" s="152"/>
      <c r="GM42" s="152"/>
      <c r="GN42" s="152"/>
      <c r="GO42" s="152"/>
      <c r="GP42" s="152"/>
      <c r="GQ42" s="152"/>
      <c r="GR42" s="152"/>
      <c r="GS42" s="152"/>
      <c r="GT42" s="152"/>
      <c r="GU42" s="152"/>
      <c r="GV42" s="152"/>
      <c r="GW42" s="152"/>
      <c r="GX42" s="152"/>
      <c r="GY42" s="152"/>
      <c r="GZ42" s="152"/>
      <c r="HA42" s="152"/>
      <c r="HB42" s="152"/>
      <c r="HC42" s="152"/>
      <c r="HD42" s="152"/>
      <c r="HE42" s="152"/>
      <c r="HF42" s="152"/>
      <c r="HG42" s="152"/>
      <c r="HH42" s="152"/>
      <c r="HI42" s="152"/>
      <c r="HJ42" s="152"/>
      <c r="HK42" s="152"/>
      <c r="HL42" s="152"/>
      <c r="HM42" s="152"/>
      <c r="HN42" s="152"/>
      <c r="HO42" s="152"/>
      <c r="HP42" s="152"/>
      <c r="HQ42" s="152"/>
      <c r="HR42" s="152"/>
      <c r="HS42" s="152"/>
      <c r="HT42" s="152"/>
      <c r="HU42" s="152"/>
      <c r="HV42" s="152"/>
      <c r="HW42" s="152"/>
      <c r="HX42" s="152"/>
      <c r="HY42" s="152"/>
      <c r="HZ42" s="152"/>
      <c r="IA42" s="152"/>
      <c r="IB42" s="152"/>
      <c r="IC42" s="152"/>
      <c r="ID42" s="152"/>
      <c r="IE42" s="152"/>
      <c r="IF42" s="152"/>
      <c r="IG42" s="152"/>
      <c r="IH42" s="152"/>
      <c r="II42" s="152"/>
      <c r="IJ42" s="152"/>
      <c r="IK42" s="152"/>
      <c r="IL42" s="152"/>
      <c r="IM42" s="152"/>
      <c r="IN42" s="152"/>
      <c r="IO42" s="152"/>
      <c r="IP42" s="152"/>
      <c r="IQ42" s="152"/>
      <c r="IR42" s="152"/>
      <c r="IS42" s="152"/>
      <c r="IT42" s="152"/>
      <c r="IU42" s="152"/>
      <c r="IV42" s="152"/>
      <c r="IW42" s="152"/>
      <c r="IX42" s="152"/>
      <c r="IY42" s="152"/>
      <c r="IZ42" s="152"/>
      <c r="JA42" s="152"/>
      <c r="JB42" s="152"/>
      <c r="JC42" s="152"/>
      <c r="JD42" s="152"/>
      <c r="JE42" s="152"/>
      <c r="JF42" s="152"/>
      <c r="JG42" s="152"/>
      <c r="JH42" s="152"/>
      <c r="JI42" s="152"/>
      <c r="JJ42" s="152"/>
      <c r="JK42" s="152"/>
      <c r="JL42" s="152"/>
      <c r="JM42" s="152"/>
      <c r="JN42" s="152"/>
      <c r="JO42" s="152"/>
      <c r="JP42" s="152"/>
      <c r="JQ42" s="152"/>
      <c r="JR42" s="152"/>
      <c r="JS42" s="152"/>
      <c r="JT42" s="152"/>
      <c r="JU42" s="152"/>
      <c r="JV42" s="152"/>
      <c r="JW42" s="152"/>
      <c r="JX42" s="152"/>
      <c r="JY42" s="152"/>
      <c r="JZ42" s="152"/>
      <c r="KA42" s="152"/>
      <c r="KB42" s="152"/>
      <c r="KC42" s="152"/>
      <c r="KD42" s="152"/>
      <c r="KE42" s="152"/>
      <c r="KF42" s="152"/>
      <c r="KG42" s="152"/>
      <c r="KH42" s="152"/>
      <c r="KI42" s="152"/>
      <c r="KJ42" s="152"/>
      <c r="KK42" s="152"/>
      <c r="KL42" s="152"/>
      <c r="KM42" s="152"/>
      <c r="KN42" s="152"/>
      <c r="KO42" s="152"/>
      <c r="KP42" s="152"/>
      <c r="KQ42" s="152"/>
      <c r="KR42" s="152"/>
      <c r="KS42" s="152"/>
      <c r="KT42" s="152"/>
      <c r="KU42" s="152"/>
      <c r="KV42" s="152"/>
      <c r="KW42" s="152"/>
      <c r="KX42" s="152"/>
      <c r="KY42" s="152"/>
      <c r="KZ42" s="152"/>
      <c r="LA42" s="152"/>
      <c r="LB42" s="152"/>
      <c r="LC42" s="152"/>
      <c r="LD42" s="152"/>
      <c r="LE42" s="152"/>
      <c r="LF42" s="152"/>
      <c r="LG42" s="152"/>
      <c r="LH42" s="152"/>
      <c r="LI42" s="152"/>
      <c r="LJ42" s="152"/>
      <c r="LK42" s="152"/>
      <c r="LL42" s="152"/>
      <c r="LM42" s="152"/>
      <c r="LN42" s="152"/>
      <c r="LO42" s="152"/>
      <c r="LP42" s="152"/>
      <c r="LQ42" s="152"/>
      <c r="LR42" s="152"/>
      <c r="LS42" s="152"/>
      <c r="LT42" s="152"/>
      <c r="LU42" s="152"/>
      <c r="LV42" s="152"/>
      <c r="LW42" s="152"/>
      <c r="LX42" s="152"/>
      <c r="LY42" s="152"/>
      <c r="LZ42" s="152"/>
      <c r="MA42" s="152"/>
      <c r="MB42" s="152"/>
      <c r="MC42" s="152"/>
      <c r="MD42" s="152"/>
      <c r="ME42" s="152"/>
      <c r="MF42" s="152"/>
      <c r="MG42" s="152"/>
      <c r="MH42" s="152"/>
      <c r="MI42" s="152"/>
      <c r="MJ42" s="152"/>
      <c r="MK42" s="152"/>
      <c r="ML42" s="152"/>
      <c r="MM42" s="152"/>
      <c r="MN42" s="152"/>
      <c r="MO42" s="152"/>
      <c r="MP42" s="152"/>
      <c r="MQ42" s="152"/>
      <c r="MR42" s="152"/>
      <c r="MS42" s="152"/>
      <c r="MT42" s="152"/>
      <c r="MU42" s="152"/>
      <c r="MV42" s="152"/>
      <c r="MW42" s="152"/>
      <c r="MX42" s="152"/>
      <c r="MY42" s="152"/>
      <c r="MZ42" s="152"/>
      <c r="NA42" s="152"/>
      <c r="NB42" s="152"/>
      <c r="NC42" s="152"/>
      <c r="ND42" s="152"/>
      <c r="NE42" s="152"/>
      <c r="NF42" s="152"/>
      <c r="NG42" s="152"/>
      <c r="NH42" s="152"/>
      <c r="NI42" s="152"/>
      <c r="NJ42" s="152"/>
      <c r="NK42" s="152"/>
      <c r="NL42" s="152"/>
      <c r="NM42" s="152"/>
      <c r="NN42" s="152"/>
      <c r="NO42" s="152"/>
      <c r="NP42" s="152"/>
      <c r="NQ42" s="152"/>
      <c r="NR42" s="152"/>
      <c r="NS42" s="152"/>
      <c r="NT42" s="152"/>
      <c r="NU42" s="152"/>
      <c r="NV42" s="152"/>
      <c r="NW42" s="152"/>
      <c r="NX42" s="152"/>
      <c r="NY42" s="152"/>
      <c r="NZ42" s="152"/>
      <c r="OA42" s="152"/>
      <c r="OB42" s="152"/>
      <c r="OC42" s="152"/>
      <c r="OD42" s="152"/>
      <c r="OE42" s="152"/>
      <c r="OF42" s="152"/>
      <c r="OG42" s="152"/>
      <c r="OH42" s="152"/>
      <c r="OI42" s="152"/>
      <c r="OJ42" s="152"/>
      <c r="OK42" s="152"/>
      <c r="OL42" s="152"/>
    </row>
    <row r="43" spans="1:402" s="140" customFormat="1" ht="35" customHeight="1" x14ac:dyDescent="0.2">
      <c r="A43" s="277"/>
      <c r="B43" s="177"/>
      <c r="C43" s="167">
        <v>41</v>
      </c>
      <c r="D43" s="171" t="s">
        <v>45</v>
      </c>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144"/>
      <c r="CN43" s="144"/>
      <c r="CO43" s="144"/>
      <c r="CP43" s="144"/>
      <c r="CQ43" s="144"/>
      <c r="CR43" s="144"/>
      <c r="CS43" s="144"/>
      <c r="CT43" s="144"/>
      <c r="CU43" s="144"/>
      <c r="CV43" s="144"/>
      <c r="CW43" s="144"/>
      <c r="CX43" s="144"/>
      <c r="CY43" s="144"/>
      <c r="CZ43" s="144"/>
      <c r="DA43" s="152"/>
      <c r="DB43" s="153">
        <f t="shared" si="0"/>
        <v>0</v>
      </c>
      <c r="DC43" s="152"/>
      <c r="DD43" s="152"/>
      <c r="DE43" s="152"/>
      <c r="DF43" s="152"/>
      <c r="DG43" s="152"/>
      <c r="DH43" s="152"/>
      <c r="DI43" s="152"/>
      <c r="DJ43" s="152"/>
      <c r="DK43" s="152"/>
      <c r="DL43" s="152"/>
      <c r="DM43" s="152"/>
      <c r="DN43" s="152"/>
      <c r="DO43" s="152"/>
      <c r="DP43" s="152"/>
      <c r="DQ43" s="152"/>
      <c r="DR43" s="152"/>
      <c r="DS43" s="152"/>
      <c r="DT43" s="152"/>
      <c r="DU43" s="152"/>
      <c r="DV43" s="152"/>
      <c r="DW43" s="152"/>
      <c r="DX43" s="152"/>
      <c r="DY43" s="152"/>
      <c r="DZ43" s="152"/>
      <c r="EA43" s="152"/>
      <c r="EB43" s="152"/>
      <c r="EC43" s="152"/>
      <c r="ED43" s="152"/>
      <c r="EE43" s="152"/>
      <c r="EF43" s="152"/>
      <c r="EG43" s="152"/>
      <c r="EH43" s="152"/>
      <c r="EI43" s="152"/>
      <c r="EJ43" s="152"/>
      <c r="EK43" s="152"/>
      <c r="EL43" s="152"/>
      <c r="EM43" s="152"/>
      <c r="EN43" s="152"/>
      <c r="EO43" s="152"/>
      <c r="EP43" s="152"/>
      <c r="EQ43" s="152"/>
      <c r="ER43" s="152"/>
      <c r="ES43" s="152"/>
      <c r="ET43" s="152"/>
      <c r="EU43" s="152"/>
      <c r="EV43" s="152"/>
      <c r="EW43" s="152"/>
      <c r="EX43" s="152"/>
      <c r="EY43" s="152"/>
      <c r="EZ43" s="152"/>
      <c r="FA43" s="152"/>
      <c r="FB43" s="152"/>
      <c r="FC43" s="152"/>
      <c r="FD43" s="152"/>
      <c r="FE43" s="152"/>
      <c r="FF43" s="152"/>
      <c r="FG43" s="152"/>
      <c r="FH43" s="152"/>
      <c r="FI43" s="152"/>
      <c r="FJ43" s="152"/>
      <c r="FK43" s="152"/>
      <c r="FL43" s="152"/>
      <c r="FM43" s="152"/>
      <c r="FN43" s="152"/>
      <c r="FO43" s="152"/>
      <c r="FP43" s="152"/>
      <c r="FQ43" s="152"/>
      <c r="FR43" s="152"/>
      <c r="FS43" s="152"/>
      <c r="FT43" s="152"/>
      <c r="FU43" s="152"/>
      <c r="FV43" s="152"/>
      <c r="FW43" s="152"/>
      <c r="FX43" s="152"/>
      <c r="FY43" s="152"/>
      <c r="FZ43" s="152"/>
      <c r="GA43" s="152"/>
      <c r="GB43" s="152"/>
      <c r="GC43" s="152"/>
      <c r="GD43" s="152"/>
      <c r="GE43" s="152"/>
      <c r="GF43" s="152"/>
      <c r="GG43" s="152"/>
      <c r="GH43" s="152"/>
      <c r="GI43" s="152"/>
      <c r="GJ43" s="152"/>
      <c r="GK43" s="152"/>
      <c r="GL43" s="152"/>
      <c r="GM43" s="152"/>
      <c r="GN43" s="152"/>
      <c r="GO43" s="152"/>
      <c r="GP43" s="152"/>
      <c r="GQ43" s="152"/>
      <c r="GR43" s="152"/>
      <c r="GS43" s="152"/>
      <c r="GT43" s="152"/>
      <c r="GU43" s="152"/>
      <c r="GV43" s="152"/>
      <c r="GW43" s="152"/>
      <c r="GX43" s="152"/>
      <c r="GY43" s="152"/>
      <c r="GZ43" s="152"/>
      <c r="HA43" s="152"/>
      <c r="HB43" s="152"/>
      <c r="HC43" s="152"/>
      <c r="HD43" s="152"/>
      <c r="HE43" s="152"/>
      <c r="HF43" s="152"/>
      <c r="HG43" s="152"/>
      <c r="HH43" s="152"/>
      <c r="HI43" s="152"/>
      <c r="HJ43" s="152"/>
      <c r="HK43" s="152"/>
      <c r="HL43" s="152"/>
      <c r="HM43" s="152"/>
      <c r="HN43" s="152"/>
      <c r="HO43" s="152"/>
      <c r="HP43" s="152"/>
      <c r="HQ43" s="152"/>
      <c r="HR43" s="152"/>
      <c r="HS43" s="152"/>
      <c r="HT43" s="152"/>
      <c r="HU43" s="152"/>
      <c r="HV43" s="152"/>
      <c r="HW43" s="152"/>
      <c r="HX43" s="152"/>
      <c r="HY43" s="152"/>
      <c r="HZ43" s="152"/>
      <c r="IA43" s="152"/>
      <c r="IB43" s="152"/>
      <c r="IC43" s="152"/>
      <c r="ID43" s="152"/>
      <c r="IE43" s="152"/>
      <c r="IF43" s="152"/>
      <c r="IG43" s="152"/>
      <c r="IH43" s="152"/>
      <c r="II43" s="152"/>
      <c r="IJ43" s="152"/>
      <c r="IK43" s="152"/>
      <c r="IL43" s="152"/>
      <c r="IM43" s="152"/>
      <c r="IN43" s="152"/>
      <c r="IO43" s="152"/>
      <c r="IP43" s="152"/>
      <c r="IQ43" s="152"/>
      <c r="IR43" s="152"/>
      <c r="IS43" s="152"/>
      <c r="IT43" s="152"/>
      <c r="IU43" s="152"/>
      <c r="IV43" s="152"/>
      <c r="IW43" s="152"/>
      <c r="IX43" s="152"/>
      <c r="IY43" s="152"/>
      <c r="IZ43" s="152"/>
      <c r="JA43" s="152"/>
      <c r="JB43" s="152"/>
      <c r="JC43" s="152"/>
      <c r="JD43" s="152"/>
      <c r="JE43" s="152"/>
      <c r="JF43" s="152"/>
      <c r="JG43" s="152"/>
      <c r="JH43" s="152"/>
      <c r="JI43" s="152"/>
      <c r="JJ43" s="152"/>
      <c r="JK43" s="152"/>
      <c r="JL43" s="152"/>
      <c r="JM43" s="152"/>
      <c r="JN43" s="152"/>
      <c r="JO43" s="152"/>
      <c r="JP43" s="152"/>
      <c r="JQ43" s="152"/>
      <c r="JR43" s="152"/>
      <c r="JS43" s="152"/>
      <c r="JT43" s="152"/>
      <c r="JU43" s="152"/>
      <c r="JV43" s="152"/>
      <c r="JW43" s="152"/>
      <c r="JX43" s="152"/>
      <c r="JY43" s="152"/>
      <c r="JZ43" s="152"/>
      <c r="KA43" s="152"/>
      <c r="KB43" s="152"/>
      <c r="KC43" s="152"/>
      <c r="KD43" s="152"/>
      <c r="KE43" s="152"/>
      <c r="KF43" s="152"/>
      <c r="KG43" s="152"/>
      <c r="KH43" s="152"/>
      <c r="KI43" s="152"/>
      <c r="KJ43" s="152"/>
      <c r="KK43" s="152"/>
      <c r="KL43" s="152"/>
      <c r="KM43" s="152"/>
      <c r="KN43" s="152"/>
      <c r="KO43" s="152"/>
      <c r="KP43" s="152"/>
      <c r="KQ43" s="152"/>
      <c r="KR43" s="152"/>
      <c r="KS43" s="152"/>
      <c r="KT43" s="152"/>
      <c r="KU43" s="152"/>
      <c r="KV43" s="152"/>
      <c r="KW43" s="152"/>
      <c r="KX43" s="152"/>
      <c r="KY43" s="152"/>
      <c r="KZ43" s="152"/>
      <c r="LA43" s="152"/>
      <c r="LB43" s="152"/>
      <c r="LC43" s="152"/>
      <c r="LD43" s="152"/>
      <c r="LE43" s="152"/>
      <c r="LF43" s="152"/>
      <c r="LG43" s="152"/>
      <c r="LH43" s="152"/>
      <c r="LI43" s="152"/>
      <c r="LJ43" s="152"/>
      <c r="LK43" s="152"/>
      <c r="LL43" s="152"/>
      <c r="LM43" s="152"/>
      <c r="LN43" s="152"/>
      <c r="LO43" s="152"/>
      <c r="LP43" s="152"/>
      <c r="LQ43" s="152"/>
      <c r="LR43" s="152"/>
      <c r="LS43" s="152"/>
      <c r="LT43" s="152"/>
      <c r="LU43" s="152"/>
      <c r="LV43" s="152"/>
      <c r="LW43" s="152"/>
      <c r="LX43" s="152"/>
      <c r="LY43" s="152"/>
      <c r="LZ43" s="152"/>
      <c r="MA43" s="152"/>
      <c r="MB43" s="152"/>
      <c r="MC43" s="152"/>
      <c r="MD43" s="152"/>
      <c r="ME43" s="152"/>
      <c r="MF43" s="152"/>
      <c r="MG43" s="152"/>
      <c r="MH43" s="152"/>
      <c r="MI43" s="152"/>
      <c r="MJ43" s="152"/>
      <c r="MK43" s="152"/>
      <c r="ML43" s="152"/>
      <c r="MM43" s="152"/>
      <c r="MN43" s="152"/>
      <c r="MO43" s="152"/>
      <c r="MP43" s="152"/>
      <c r="MQ43" s="152"/>
      <c r="MR43" s="152"/>
      <c r="MS43" s="152"/>
      <c r="MT43" s="152"/>
      <c r="MU43" s="152"/>
      <c r="MV43" s="152"/>
      <c r="MW43" s="152"/>
      <c r="MX43" s="152"/>
      <c r="MY43" s="152"/>
      <c r="MZ43" s="152"/>
      <c r="NA43" s="152"/>
      <c r="NB43" s="152"/>
      <c r="NC43" s="152"/>
      <c r="ND43" s="152"/>
      <c r="NE43" s="152"/>
      <c r="NF43" s="152"/>
      <c r="NG43" s="152"/>
      <c r="NH43" s="152"/>
      <c r="NI43" s="152"/>
      <c r="NJ43" s="152"/>
      <c r="NK43" s="152"/>
      <c r="NL43" s="152"/>
      <c r="NM43" s="152"/>
      <c r="NN43" s="152"/>
      <c r="NO43" s="152"/>
      <c r="NP43" s="152"/>
      <c r="NQ43" s="152"/>
      <c r="NR43" s="152"/>
      <c r="NS43" s="152"/>
      <c r="NT43" s="152"/>
      <c r="NU43" s="152"/>
      <c r="NV43" s="152"/>
      <c r="NW43" s="152"/>
      <c r="NX43" s="152"/>
      <c r="NY43" s="152"/>
      <c r="NZ43" s="152"/>
      <c r="OA43" s="152"/>
      <c r="OB43" s="152"/>
      <c r="OC43" s="152"/>
      <c r="OD43" s="152"/>
      <c r="OE43" s="152"/>
      <c r="OF43" s="152"/>
      <c r="OG43" s="152"/>
      <c r="OH43" s="152"/>
      <c r="OI43" s="152"/>
      <c r="OJ43" s="152"/>
      <c r="OK43" s="152"/>
      <c r="OL43" s="152"/>
    </row>
    <row r="44" spans="1:402" s="140" customFormat="1" ht="35" customHeight="1" x14ac:dyDescent="0.2">
      <c r="A44" s="277"/>
      <c r="B44" s="177"/>
      <c r="C44" s="167">
        <v>42</v>
      </c>
      <c r="D44" s="171" t="s">
        <v>352</v>
      </c>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c r="BV44" s="144"/>
      <c r="BW44" s="144"/>
      <c r="BX44" s="144"/>
      <c r="BY44" s="144"/>
      <c r="BZ44" s="144"/>
      <c r="CA44" s="144"/>
      <c r="CB44" s="144"/>
      <c r="CC44" s="144"/>
      <c r="CD44" s="144"/>
      <c r="CE44" s="144"/>
      <c r="CF44" s="144"/>
      <c r="CG44" s="144"/>
      <c r="CH44" s="144"/>
      <c r="CI44" s="144"/>
      <c r="CJ44" s="144"/>
      <c r="CK44" s="144"/>
      <c r="CL44" s="144"/>
      <c r="CM44" s="144"/>
      <c r="CN44" s="144"/>
      <c r="CO44" s="144"/>
      <c r="CP44" s="144"/>
      <c r="CQ44" s="144"/>
      <c r="CR44" s="144"/>
      <c r="CS44" s="144"/>
      <c r="CT44" s="144"/>
      <c r="CU44" s="144"/>
      <c r="CV44" s="144"/>
      <c r="CW44" s="144"/>
      <c r="CX44" s="144"/>
      <c r="CY44" s="144"/>
      <c r="CZ44" s="144"/>
      <c r="DA44" s="152"/>
      <c r="DB44" s="153">
        <f t="shared" si="0"/>
        <v>0</v>
      </c>
      <c r="DC44" s="152"/>
      <c r="DD44" s="152"/>
      <c r="DE44" s="152"/>
      <c r="DF44" s="152"/>
      <c r="DG44" s="152"/>
      <c r="DH44" s="152"/>
      <c r="DI44" s="152"/>
      <c r="DJ44" s="152"/>
      <c r="DK44" s="152"/>
      <c r="DL44" s="152"/>
      <c r="DM44" s="152"/>
      <c r="DN44" s="152"/>
      <c r="DO44" s="152"/>
      <c r="DP44" s="152"/>
      <c r="DQ44" s="152"/>
      <c r="DR44" s="152"/>
      <c r="DS44" s="152"/>
      <c r="DT44" s="152"/>
      <c r="DU44" s="152"/>
      <c r="DV44" s="152"/>
      <c r="DW44" s="152"/>
      <c r="DX44" s="152"/>
      <c r="DY44" s="152"/>
      <c r="DZ44" s="152"/>
      <c r="EA44" s="152"/>
      <c r="EB44" s="152"/>
      <c r="EC44" s="152"/>
      <c r="ED44" s="152"/>
      <c r="EE44" s="152"/>
      <c r="EF44" s="152"/>
      <c r="EG44" s="152"/>
      <c r="EH44" s="152"/>
      <c r="EI44" s="152"/>
      <c r="EJ44" s="152"/>
      <c r="EK44" s="152"/>
      <c r="EL44" s="152"/>
      <c r="EM44" s="152"/>
      <c r="EN44" s="152"/>
      <c r="EO44" s="152"/>
      <c r="EP44" s="152"/>
      <c r="EQ44" s="152"/>
      <c r="ER44" s="152"/>
      <c r="ES44" s="152"/>
      <c r="ET44" s="152"/>
      <c r="EU44" s="152"/>
      <c r="EV44" s="152"/>
      <c r="EW44" s="152"/>
      <c r="EX44" s="152"/>
      <c r="EY44" s="152"/>
      <c r="EZ44" s="152"/>
      <c r="FA44" s="152"/>
      <c r="FB44" s="152"/>
      <c r="FC44" s="152"/>
      <c r="FD44" s="152"/>
      <c r="FE44" s="152"/>
      <c r="FF44" s="152"/>
      <c r="FG44" s="152"/>
      <c r="FH44" s="152"/>
      <c r="FI44" s="152"/>
      <c r="FJ44" s="152"/>
      <c r="FK44" s="152"/>
      <c r="FL44" s="152"/>
      <c r="FM44" s="152"/>
      <c r="FN44" s="152"/>
      <c r="FO44" s="152"/>
      <c r="FP44" s="152"/>
      <c r="FQ44" s="152"/>
      <c r="FR44" s="152"/>
      <c r="FS44" s="152"/>
      <c r="FT44" s="152"/>
      <c r="FU44" s="152"/>
      <c r="FV44" s="152"/>
      <c r="FW44" s="152"/>
      <c r="FX44" s="152"/>
      <c r="FY44" s="152"/>
      <c r="FZ44" s="152"/>
      <c r="GA44" s="152"/>
      <c r="GB44" s="152"/>
      <c r="GC44" s="152"/>
      <c r="GD44" s="152"/>
      <c r="GE44" s="152"/>
      <c r="GF44" s="152"/>
      <c r="GG44" s="152"/>
      <c r="GH44" s="152"/>
      <c r="GI44" s="152"/>
      <c r="GJ44" s="152"/>
      <c r="GK44" s="152"/>
      <c r="GL44" s="152"/>
      <c r="GM44" s="152"/>
      <c r="GN44" s="152"/>
      <c r="GO44" s="152"/>
      <c r="GP44" s="152"/>
      <c r="GQ44" s="152"/>
      <c r="GR44" s="152"/>
      <c r="GS44" s="152"/>
      <c r="GT44" s="152"/>
      <c r="GU44" s="152"/>
      <c r="GV44" s="152"/>
      <c r="GW44" s="152"/>
      <c r="GX44" s="152"/>
      <c r="GY44" s="152"/>
      <c r="GZ44" s="152"/>
      <c r="HA44" s="152"/>
      <c r="HB44" s="152"/>
      <c r="HC44" s="152"/>
      <c r="HD44" s="152"/>
      <c r="HE44" s="152"/>
      <c r="HF44" s="152"/>
      <c r="HG44" s="152"/>
      <c r="HH44" s="152"/>
      <c r="HI44" s="152"/>
      <c r="HJ44" s="152"/>
      <c r="HK44" s="152"/>
      <c r="HL44" s="152"/>
      <c r="HM44" s="152"/>
      <c r="HN44" s="152"/>
      <c r="HO44" s="152"/>
      <c r="HP44" s="152"/>
      <c r="HQ44" s="152"/>
      <c r="HR44" s="152"/>
      <c r="HS44" s="152"/>
      <c r="HT44" s="152"/>
      <c r="HU44" s="152"/>
      <c r="HV44" s="152"/>
      <c r="HW44" s="152"/>
      <c r="HX44" s="152"/>
      <c r="HY44" s="152"/>
      <c r="HZ44" s="152"/>
      <c r="IA44" s="152"/>
      <c r="IB44" s="152"/>
      <c r="IC44" s="152"/>
      <c r="ID44" s="152"/>
      <c r="IE44" s="152"/>
      <c r="IF44" s="152"/>
      <c r="IG44" s="152"/>
      <c r="IH44" s="152"/>
      <c r="II44" s="152"/>
      <c r="IJ44" s="152"/>
      <c r="IK44" s="152"/>
      <c r="IL44" s="152"/>
      <c r="IM44" s="152"/>
      <c r="IN44" s="152"/>
      <c r="IO44" s="152"/>
      <c r="IP44" s="152"/>
      <c r="IQ44" s="152"/>
      <c r="IR44" s="152"/>
      <c r="IS44" s="152"/>
      <c r="IT44" s="152"/>
      <c r="IU44" s="152"/>
      <c r="IV44" s="152"/>
      <c r="IW44" s="152"/>
      <c r="IX44" s="152"/>
      <c r="IY44" s="152"/>
      <c r="IZ44" s="152"/>
      <c r="JA44" s="152"/>
      <c r="JB44" s="152"/>
      <c r="JC44" s="152"/>
      <c r="JD44" s="152"/>
      <c r="JE44" s="152"/>
      <c r="JF44" s="152"/>
      <c r="JG44" s="152"/>
      <c r="JH44" s="152"/>
      <c r="JI44" s="152"/>
      <c r="JJ44" s="152"/>
      <c r="JK44" s="152"/>
      <c r="JL44" s="152"/>
      <c r="JM44" s="152"/>
      <c r="JN44" s="152"/>
      <c r="JO44" s="152"/>
      <c r="JP44" s="152"/>
      <c r="JQ44" s="152"/>
      <c r="JR44" s="152"/>
      <c r="JS44" s="152"/>
      <c r="JT44" s="152"/>
      <c r="JU44" s="152"/>
      <c r="JV44" s="152"/>
      <c r="JW44" s="152"/>
      <c r="JX44" s="152"/>
      <c r="JY44" s="152"/>
      <c r="JZ44" s="152"/>
      <c r="KA44" s="152"/>
      <c r="KB44" s="152"/>
      <c r="KC44" s="152"/>
      <c r="KD44" s="152"/>
      <c r="KE44" s="152"/>
      <c r="KF44" s="152"/>
      <c r="KG44" s="152"/>
      <c r="KH44" s="152"/>
      <c r="KI44" s="152"/>
      <c r="KJ44" s="152"/>
      <c r="KK44" s="152"/>
      <c r="KL44" s="152"/>
      <c r="KM44" s="152"/>
      <c r="KN44" s="152"/>
      <c r="KO44" s="152"/>
      <c r="KP44" s="152"/>
      <c r="KQ44" s="152"/>
      <c r="KR44" s="152"/>
      <c r="KS44" s="152"/>
      <c r="KT44" s="152"/>
      <c r="KU44" s="152"/>
      <c r="KV44" s="152"/>
      <c r="KW44" s="152"/>
      <c r="KX44" s="152"/>
      <c r="KY44" s="152"/>
      <c r="KZ44" s="152"/>
      <c r="LA44" s="152"/>
      <c r="LB44" s="152"/>
      <c r="LC44" s="152"/>
      <c r="LD44" s="152"/>
      <c r="LE44" s="152"/>
      <c r="LF44" s="152"/>
      <c r="LG44" s="152"/>
      <c r="LH44" s="152"/>
      <c r="LI44" s="152"/>
      <c r="LJ44" s="152"/>
      <c r="LK44" s="152"/>
      <c r="LL44" s="152"/>
      <c r="LM44" s="152"/>
      <c r="LN44" s="152"/>
      <c r="LO44" s="152"/>
      <c r="LP44" s="152"/>
      <c r="LQ44" s="152"/>
      <c r="LR44" s="152"/>
      <c r="LS44" s="152"/>
      <c r="LT44" s="152"/>
      <c r="LU44" s="152"/>
      <c r="LV44" s="152"/>
      <c r="LW44" s="152"/>
      <c r="LX44" s="152"/>
      <c r="LY44" s="152"/>
      <c r="LZ44" s="152"/>
      <c r="MA44" s="152"/>
      <c r="MB44" s="152"/>
      <c r="MC44" s="152"/>
      <c r="MD44" s="152"/>
      <c r="ME44" s="152"/>
      <c r="MF44" s="152"/>
      <c r="MG44" s="152"/>
      <c r="MH44" s="152"/>
      <c r="MI44" s="152"/>
      <c r="MJ44" s="152"/>
      <c r="MK44" s="152"/>
      <c r="ML44" s="152"/>
      <c r="MM44" s="152"/>
      <c r="MN44" s="152"/>
      <c r="MO44" s="152"/>
      <c r="MP44" s="152"/>
      <c r="MQ44" s="152"/>
      <c r="MR44" s="152"/>
      <c r="MS44" s="152"/>
      <c r="MT44" s="152"/>
      <c r="MU44" s="152"/>
      <c r="MV44" s="152"/>
      <c r="MW44" s="152"/>
      <c r="MX44" s="152"/>
      <c r="MY44" s="152"/>
      <c r="MZ44" s="152"/>
      <c r="NA44" s="152"/>
      <c r="NB44" s="152"/>
      <c r="NC44" s="152"/>
      <c r="ND44" s="152"/>
      <c r="NE44" s="152"/>
      <c r="NF44" s="152"/>
      <c r="NG44" s="152"/>
      <c r="NH44" s="152"/>
      <c r="NI44" s="152"/>
      <c r="NJ44" s="152"/>
      <c r="NK44" s="152"/>
      <c r="NL44" s="152"/>
      <c r="NM44" s="152"/>
      <c r="NN44" s="152"/>
      <c r="NO44" s="152"/>
      <c r="NP44" s="152"/>
      <c r="NQ44" s="152"/>
      <c r="NR44" s="152"/>
      <c r="NS44" s="152"/>
      <c r="NT44" s="152"/>
      <c r="NU44" s="152"/>
      <c r="NV44" s="152"/>
      <c r="NW44" s="152"/>
      <c r="NX44" s="152"/>
      <c r="NY44" s="152"/>
      <c r="NZ44" s="152"/>
      <c r="OA44" s="152"/>
      <c r="OB44" s="152"/>
      <c r="OC44" s="152"/>
      <c r="OD44" s="152"/>
      <c r="OE44" s="152"/>
      <c r="OF44" s="152"/>
      <c r="OG44" s="152"/>
      <c r="OH44" s="152"/>
      <c r="OI44" s="152"/>
      <c r="OJ44" s="152"/>
      <c r="OK44" s="152"/>
      <c r="OL44" s="152"/>
    </row>
    <row r="45" spans="1:402" s="140" customFormat="1" ht="35" customHeight="1" x14ac:dyDescent="0.2">
      <c r="A45" s="277"/>
      <c r="B45" s="177"/>
      <c r="C45" s="167">
        <v>43</v>
      </c>
      <c r="D45" s="171" t="s">
        <v>47</v>
      </c>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4"/>
      <c r="BR45" s="144"/>
      <c r="BS45" s="144"/>
      <c r="BT45" s="144"/>
      <c r="BU45" s="144"/>
      <c r="BV45" s="144"/>
      <c r="BW45" s="144"/>
      <c r="BX45" s="144"/>
      <c r="BY45" s="144"/>
      <c r="BZ45" s="144"/>
      <c r="CA45" s="144"/>
      <c r="CB45" s="144"/>
      <c r="CC45" s="144"/>
      <c r="CD45" s="144"/>
      <c r="CE45" s="144"/>
      <c r="CF45" s="144"/>
      <c r="CG45" s="144"/>
      <c r="CH45" s="144"/>
      <c r="CI45" s="144"/>
      <c r="CJ45" s="144"/>
      <c r="CK45" s="144"/>
      <c r="CL45" s="144"/>
      <c r="CM45" s="144"/>
      <c r="CN45" s="144"/>
      <c r="CO45" s="144"/>
      <c r="CP45" s="144"/>
      <c r="CQ45" s="144"/>
      <c r="CR45" s="144"/>
      <c r="CS45" s="144"/>
      <c r="CT45" s="144"/>
      <c r="CU45" s="144"/>
      <c r="CV45" s="144"/>
      <c r="CW45" s="144"/>
      <c r="CX45" s="144"/>
      <c r="CY45" s="144"/>
      <c r="CZ45" s="144"/>
      <c r="DA45" s="152"/>
      <c r="DB45" s="153">
        <f t="shared" si="0"/>
        <v>0</v>
      </c>
      <c r="DC45" s="152"/>
      <c r="DD45" s="152"/>
      <c r="DE45" s="152"/>
      <c r="DF45" s="152"/>
      <c r="DG45" s="152"/>
      <c r="DH45" s="152"/>
      <c r="DI45" s="152"/>
      <c r="DJ45" s="152"/>
      <c r="DK45" s="152"/>
      <c r="DL45" s="152"/>
      <c r="DM45" s="152"/>
      <c r="DN45" s="152"/>
      <c r="DO45" s="152"/>
      <c r="DP45" s="152"/>
      <c r="DQ45" s="152"/>
      <c r="DR45" s="152"/>
      <c r="DS45" s="152"/>
      <c r="DT45" s="152"/>
      <c r="DU45" s="152"/>
      <c r="DV45" s="152"/>
      <c r="DW45" s="152"/>
      <c r="DX45" s="152"/>
      <c r="DY45" s="152"/>
      <c r="DZ45" s="152"/>
      <c r="EA45" s="152"/>
      <c r="EB45" s="152"/>
      <c r="EC45" s="152"/>
      <c r="ED45" s="152"/>
      <c r="EE45" s="152"/>
      <c r="EF45" s="152"/>
      <c r="EG45" s="152"/>
      <c r="EH45" s="152"/>
      <c r="EI45" s="152"/>
      <c r="EJ45" s="152"/>
      <c r="EK45" s="152"/>
      <c r="EL45" s="152"/>
      <c r="EM45" s="152"/>
      <c r="EN45" s="152"/>
      <c r="EO45" s="152"/>
      <c r="EP45" s="152"/>
      <c r="EQ45" s="152"/>
      <c r="ER45" s="152"/>
      <c r="ES45" s="152"/>
      <c r="ET45" s="152"/>
      <c r="EU45" s="152"/>
      <c r="EV45" s="152"/>
      <c r="EW45" s="152"/>
      <c r="EX45" s="152"/>
      <c r="EY45" s="152"/>
      <c r="EZ45" s="152"/>
      <c r="FA45" s="152"/>
      <c r="FB45" s="152"/>
      <c r="FC45" s="152"/>
      <c r="FD45" s="152"/>
      <c r="FE45" s="152"/>
      <c r="FF45" s="152"/>
      <c r="FG45" s="152"/>
      <c r="FH45" s="152"/>
      <c r="FI45" s="152"/>
      <c r="FJ45" s="152"/>
      <c r="FK45" s="152"/>
      <c r="FL45" s="152"/>
      <c r="FM45" s="152"/>
      <c r="FN45" s="152"/>
      <c r="FO45" s="152"/>
      <c r="FP45" s="152"/>
      <c r="FQ45" s="152"/>
      <c r="FR45" s="152"/>
      <c r="FS45" s="152"/>
      <c r="FT45" s="152"/>
      <c r="FU45" s="152"/>
      <c r="FV45" s="152"/>
      <c r="FW45" s="152"/>
      <c r="FX45" s="152"/>
      <c r="FY45" s="152"/>
      <c r="FZ45" s="152"/>
      <c r="GA45" s="152"/>
      <c r="GB45" s="152"/>
      <c r="GC45" s="152"/>
      <c r="GD45" s="152"/>
      <c r="GE45" s="152"/>
      <c r="GF45" s="152"/>
      <c r="GG45" s="152"/>
      <c r="GH45" s="152"/>
      <c r="GI45" s="152"/>
      <c r="GJ45" s="152"/>
      <c r="GK45" s="152"/>
      <c r="GL45" s="152"/>
      <c r="GM45" s="152"/>
      <c r="GN45" s="152"/>
      <c r="GO45" s="152"/>
      <c r="GP45" s="152"/>
      <c r="GQ45" s="152"/>
      <c r="GR45" s="152"/>
      <c r="GS45" s="152"/>
      <c r="GT45" s="152"/>
      <c r="GU45" s="152"/>
      <c r="GV45" s="152"/>
      <c r="GW45" s="152"/>
      <c r="GX45" s="152"/>
      <c r="GY45" s="152"/>
      <c r="GZ45" s="152"/>
      <c r="HA45" s="152"/>
      <c r="HB45" s="152"/>
      <c r="HC45" s="152"/>
      <c r="HD45" s="152"/>
      <c r="HE45" s="152"/>
      <c r="HF45" s="152"/>
      <c r="HG45" s="152"/>
      <c r="HH45" s="152"/>
      <c r="HI45" s="152"/>
      <c r="HJ45" s="152"/>
      <c r="HK45" s="152"/>
      <c r="HL45" s="152"/>
      <c r="HM45" s="152"/>
      <c r="HN45" s="152"/>
      <c r="HO45" s="152"/>
      <c r="HP45" s="152"/>
      <c r="HQ45" s="152"/>
      <c r="HR45" s="152"/>
      <c r="HS45" s="152"/>
      <c r="HT45" s="152"/>
      <c r="HU45" s="152"/>
      <c r="HV45" s="152"/>
      <c r="HW45" s="152"/>
      <c r="HX45" s="152"/>
      <c r="HY45" s="152"/>
      <c r="HZ45" s="152"/>
      <c r="IA45" s="152"/>
      <c r="IB45" s="152"/>
      <c r="IC45" s="152"/>
      <c r="ID45" s="152"/>
      <c r="IE45" s="152"/>
      <c r="IF45" s="152"/>
      <c r="IG45" s="152"/>
      <c r="IH45" s="152"/>
      <c r="II45" s="152"/>
      <c r="IJ45" s="152"/>
      <c r="IK45" s="152"/>
      <c r="IL45" s="152"/>
      <c r="IM45" s="152"/>
      <c r="IN45" s="152"/>
      <c r="IO45" s="152"/>
      <c r="IP45" s="152"/>
      <c r="IQ45" s="152"/>
      <c r="IR45" s="152"/>
      <c r="IS45" s="152"/>
      <c r="IT45" s="152"/>
      <c r="IU45" s="152"/>
      <c r="IV45" s="152"/>
      <c r="IW45" s="152"/>
      <c r="IX45" s="152"/>
      <c r="IY45" s="152"/>
      <c r="IZ45" s="152"/>
      <c r="JA45" s="152"/>
      <c r="JB45" s="152"/>
      <c r="JC45" s="152"/>
      <c r="JD45" s="152"/>
      <c r="JE45" s="152"/>
      <c r="JF45" s="152"/>
      <c r="JG45" s="152"/>
      <c r="JH45" s="152"/>
      <c r="JI45" s="152"/>
      <c r="JJ45" s="152"/>
      <c r="JK45" s="152"/>
      <c r="JL45" s="152"/>
      <c r="JM45" s="152"/>
      <c r="JN45" s="152"/>
      <c r="JO45" s="152"/>
      <c r="JP45" s="152"/>
      <c r="JQ45" s="152"/>
      <c r="JR45" s="152"/>
      <c r="JS45" s="152"/>
      <c r="JT45" s="152"/>
      <c r="JU45" s="152"/>
      <c r="JV45" s="152"/>
      <c r="JW45" s="152"/>
      <c r="JX45" s="152"/>
      <c r="JY45" s="152"/>
      <c r="JZ45" s="152"/>
      <c r="KA45" s="152"/>
      <c r="KB45" s="152"/>
      <c r="KC45" s="152"/>
      <c r="KD45" s="152"/>
      <c r="KE45" s="152"/>
      <c r="KF45" s="152"/>
      <c r="KG45" s="152"/>
      <c r="KH45" s="152"/>
      <c r="KI45" s="152"/>
      <c r="KJ45" s="152"/>
      <c r="KK45" s="152"/>
      <c r="KL45" s="152"/>
      <c r="KM45" s="152"/>
      <c r="KN45" s="152"/>
      <c r="KO45" s="152"/>
      <c r="KP45" s="152"/>
      <c r="KQ45" s="152"/>
      <c r="KR45" s="152"/>
      <c r="KS45" s="152"/>
      <c r="KT45" s="152"/>
      <c r="KU45" s="152"/>
      <c r="KV45" s="152"/>
      <c r="KW45" s="152"/>
      <c r="KX45" s="152"/>
      <c r="KY45" s="152"/>
      <c r="KZ45" s="152"/>
      <c r="LA45" s="152"/>
      <c r="LB45" s="152"/>
      <c r="LC45" s="152"/>
      <c r="LD45" s="152"/>
      <c r="LE45" s="152"/>
      <c r="LF45" s="152"/>
      <c r="LG45" s="152"/>
      <c r="LH45" s="152"/>
      <c r="LI45" s="152"/>
      <c r="LJ45" s="152"/>
      <c r="LK45" s="152"/>
      <c r="LL45" s="152"/>
      <c r="LM45" s="152"/>
      <c r="LN45" s="152"/>
      <c r="LO45" s="152"/>
      <c r="LP45" s="152"/>
      <c r="LQ45" s="152"/>
      <c r="LR45" s="152"/>
      <c r="LS45" s="152"/>
      <c r="LT45" s="152"/>
      <c r="LU45" s="152"/>
      <c r="LV45" s="152"/>
      <c r="LW45" s="152"/>
      <c r="LX45" s="152"/>
      <c r="LY45" s="152"/>
      <c r="LZ45" s="152"/>
      <c r="MA45" s="152"/>
      <c r="MB45" s="152"/>
      <c r="MC45" s="152"/>
      <c r="MD45" s="152"/>
      <c r="ME45" s="152"/>
      <c r="MF45" s="152"/>
      <c r="MG45" s="152"/>
      <c r="MH45" s="152"/>
      <c r="MI45" s="152"/>
      <c r="MJ45" s="152"/>
      <c r="MK45" s="152"/>
      <c r="ML45" s="152"/>
      <c r="MM45" s="152"/>
      <c r="MN45" s="152"/>
      <c r="MO45" s="152"/>
      <c r="MP45" s="152"/>
      <c r="MQ45" s="152"/>
      <c r="MR45" s="152"/>
      <c r="MS45" s="152"/>
      <c r="MT45" s="152"/>
      <c r="MU45" s="152"/>
      <c r="MV45" s="152"/>
      <c r="MW45" s="152"/>
      <c r="MX45" s="152"/>
      <c r="MY45" s="152"/>
      <c r="MZ45" s="152"/>
      <c r="NA45" s="152"/>
      <c r="NB45" s="152"/>
      <c r="NC45" s="152"/>
      <c r="ND45" s="152"/>
      <c r="NE45" s="152"/>
      <c r="NF45" s="152"/>
      <c r="NG45" s="152"/>
      <c r="NH45" s="152"/>
      <c r="NI45" s="152"/>
      <c r="NJ45" s="152"/>
      <c r="NK45" s="152"/>
      <c r="NL45" s="152"/>
      <c r="NM45" s="152"/>
      <c r="NN45" s="152"/>
      <c r="NO45" s="152"/>
      <c r="NP45" s="152"/>
      <c r="NQ45" s="152"/>
      <c r="NR45" s="152"/>
      <c r="NS45" s="152"/>
      <c r="NT45" s="152"/>
      <c r="NU45" s="152"/>
      <c r="NV45" s="152"/>
      <c r="NW45" s="152"/>
      <c r="NX45" s="152"/>
      <c r="NY45" s="152"/>
      <c r="NZ45" s="152"/>
      <c r="OA45" s="152"/>
      <c r="OB45" s="152"/>
      <c r="OC45" s="152"/>
      <c r="OD45" s="152"/>
      <c r="OE45" s="152"/>
      <c r="OF45" s="152"/>
      <c r="OG45" s="152"/>
      <c r="OH45" s="152"/>
      <c r="OI45" s="152"/>
      <c r="OJ45" s="152"/>
      <c r="OK45" s="152"/>
      <c r="OL45" s="152"/>
    </row>
    <row r="46" spans="1:402" s="140" customFormat="1" ht="35" customHeight="1" thickBot="1" x14ac:dyDescent="0.25">
      <c r="A46" s="278"/>
      <c r="B46" s="178"/>
      <c r="C46" s="172">
        <v>44</v>
      </c>
      <c r="D46" s="179" t="s">
        <v>353</v>
      </c>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44"/>
      <c r="BY46" s="144"/>
      <c r="BZ46" s="144"/>
      <c r="CA46" s="144"/>
      <c r="CB46" s="144"/>
      <c r="CC46" s="144"/>
      <c r="CD46" s="144"/>
      <c r="CE46" s="144"/>
      <c r="CF46" s="144"/>
      <c r="CG46" s="144"/>
      <c r="CH46" s="144"/>
      <c r="CI46" s="144"/>
      <c r="CJ46" s="144"/>
      <c r="CK46" s="144"/>
      <c r="CL46" s="144"/>
      <c r="CM46" s="144"/>
      <c r="CN46" s="144"/>
      <c r="CO46" s="144"/>
      <c r="CP46" s="144"/>
      <c r="CQ46" s="144"/>
      <c r="CR46" s="144"/>
      <c r="CS46" s="144"/>
      <c r="CT46" s="144"/>
      <c r="CU46" s="144"/>
      <c r="CV46" s="144"/>
      <c r="CW46" s="144"/>
      <c r="CX46" s="144"/>
      <c r="CY46" s="144"/>
      <c r="CZ46" s="144"/>
      <c r="DA46" s="152"/>
      <c r="DB46" s="153">
        <f t="shared" si="0"/>
        <v>0</v>
      </c>
      <c r="DC46" s="152"/>
      <c r="DD46" s="152"/>
      <c r="DE46" s="152"/>
      <c r="DF46" s="152"/>
      <c r="DG46" s="152"/>
      <c r="DH46" s="152"/>
      <c r="DI46" s="152"/>
      <c r="DJ46" s="152"/>
      <c r="DK46" s="152"/>
      <c r="DL46" s="152"/>
      <c r="DM46" s="152"/>
      <c r="DN46" s="152"/>
      <c r="DO46" s="152"/>
      <c r="DP46" s="152"/>
      <c r="DQ46" s="152"/>
      <c r="DR46" s="152"/>
      <c r="DS46" s="152"/>
      <c r="DT46" s="152"/>
      <c r="DU46" s="152"/>
      <c r="DV46" s="152"/>
      <c r="DW46" s="152"/>
      <c r="DX46" s="152"/>
      <c r="DY46" s="152"/>
      <c r="DZ46" s="152"/>
      <c r="EA46" s="152"/>
      <c r="EB46" s="152"/>
      <c r="EC46" s="152"/>
      <c r="ED46" s="152"/>
      <c r="EE46" s="152"/>
      <c r="EF46" s="152"/>
      <c r="EG46" s="152"/>
      <c r="EH46" s="152"/>
      <c r="EI46" s="152"/>
      <c r="EJ46" s="152"/>
      <c r="EK46" s="152"/>
      <c r="EL46" s="152"/>
      <c r="EM46" s="152"/>
      <c r="EN46" s="152"/>
      <c r="EO46" s="152"/>
      <c r="EP46" s="152"/>
      <c r="EQ46" s="152"/>
      <c r="ER46" s="152"/>
      <c r="ES46" s="152"/>
      <c r="ET46" s="152"/>
      <c r="EU46" s="152"/>
      <c r="EV46" s="152"/>
      <c r="EW46" s="152"/>
      <c r="EX46" s="152"/>
      <c r="EY46" s="152"/>
      <c r="EZ46" s="152"/>
      <c r="FA46" s="152"/>
      <c r="FB46" s="152"/>
      <c r="FC46" s="152"/>
      <c r="FD46" s="152"/>
      <c r="FE46" s="152"/>
      <c r="FF46" s="152"/>
      <c r="FG46" s="152"/>
      <c r="FH46" s="152"/>
      <c r="FI46" s="152"/>
      <c r="FJ46" s="152"/>
      <c r="FK46" s="152"/>
      <c r="FL46" s="152"/>
      <c r="FM46" s="152"/>
      <c r="FN46" s="152"/>
      <c r="FO46" s="152"/>
      <c r="FP46" s="152"/>
      <c r="FQ46" s="152"/>
      <c r="FR46" s="152"/>
      <c r="FS46" s="152"/>
      <c r="FT46" s="152"/>
      <c r="FU46" s="152"/>
      <c r="FV46" s="152"/>
      <c r="FW46" s="152"/>
      <c r="FX46" s="152"/>
      <c r="FY46" s="152"/>
      <c r="FZ46" s="152"/>
      <c r="GA46" s="152"/>
      <c r="GB46" s="152"/>
      <c r="GC46" s="152"/>
      <c r="GD46" s="152"/>
      <c r="GE46" s="152"/>
      <c r="GF46" s="152"/>
      <c r="GG46" s="152"/>
      <c r="GH46" s="152"/>
      <c r="GI46" s="152"/>
      <c r="GJ46" s="152"/>
      <c r="GK46" s="152"/>
      <c r="GL46" s="152"/>
      <c r="GM46" s="152"/>
      <c r="GN46" s="152"/>
      <c r="GO46" s="152"/>
      <c r="GP46" s="152"/>
      <c r="GQ46" s="152"/>
      <c r="GR46" s="152"/>
      <c r="GS46" s="152"/>
      <c r="GT46" s="152"/>
      <c r="GU46" s="152"/>
      <c r="GV46" s="152"/>
      <c r="GW46" s="152"/>
      <c r="GX46" s="152"/>
      <c r="GY46" s="152"/>
      <c r="GZ46" s="152"/>
      <c r="HA46" s="152"/>
      <c r="HB46" s="152"/>
      <c r="HC46" s="152"/>
      <c r="HD46" s="152"/>
      <c r="HE46" s="152"/>
      <c r="HF46" s="152"/>
      <c r="HG46" s="152"/>
      <c r="HH46" s="152"/>
      <c r="HI46" s="152"/>
      <c r="HJ46" s="152"/>
      <c r="HK46" s="152"/>
      <c r="HL46" s="152"/>
      <c r="HM46" s="152"/>
      <c r="HN46" s="152"/>
      <c r="HO46" s="152"/>
      <c r="HP46" s="152"/>
      <c r="HQ46" s="152"/>
      <c r="HR46" s="152"/>
      <c r="HS46" s="152"/>
      <c r="HT46" s="152"/>
      <c r="HU46" s="152"/>
      <c r="HV46" s="152"/>
      <c r="HW46" s="152"/>
      <c r="HX46" s="152"/>
      <c r="HY46" s="152"/>
      <c r="HZ46" s="152"/>
      <c r="IA46" s="152"/>
      <c r="IB46" s="152"/>
      <c r="IC46" s="152"/>
      <c r="ID46" s="152"/>
      <c r="IE46" s="152"/>
      <c r="IF46" s="152"/>
      <c r="IG46" s="152"/>
      <c r="IH46" s="152"/>
      <c r="II46" s="152"/>
      <c r="IJ46" s="152"/>
      <c r="IK46" s="152"/>
      <c r="IL46" s="152"/>
      <c r="IM46" s="152"/>
      <c r="IN46" s="152"/>
      <c r="IO46" s="152"/>
      <c r="IP46" s="152"/>
      <c r="IQ46" s="152"/>
      <c r="IR46" s="152"/>
      <c r="IS46" s="152"/>
      <c r="IT46" s="152"/>
      <c r="IU46" s="152"/>
      <c r="IV46" s="152"/>
      <c r="IW46" s="152"/>
      <c r="IX46" s="152"/>
      <c r="IY46" s="152"/>
      <c r="IZ46" s="152"/>
      <c r="JA46" s="152"/>
      <c r="JB46" s="152"/>
      <c r="JC46" s="152"/>
      <c r="JD46" s="152"/>
      <c r="JE46" s="152"/>
      <c r="JF46" s="152"/>
      <c r="JG46" s="152"/>
      <c r="JH46" s="152"/>
      <c r="JI46" s="152"/>
      <c r="JJ46" s="152"/>
      <c r="JK46" s="152"/>
      <c r="JL46" s="152"/>
      <c r="JM46" s="152"/>
      <c r="JN46" s="152"/>
      <c r="JO46" s="152"/>
      <c r="JP46" s="152"/>
      <c r="JQ46" s="152"/>
      <c r="JR46" s="152"/>
      <c r="JS46" s="152"/>
      <c r="JT46" s="152"/>
      <c r="JU46" s="152"/>
      <c r="JV46" s="152"/>
      <c r="JW46" s="152"/>
      <c r="JX46" s="152"/>
      <c r="JY46" s="152"/>
      <c r="JZ46" s="152"/>
      <c r="KA46" s="152"/>
      <c r="KB46" s="152"/>
      <c r="KC46" s="152"/>
      <c r="KD46" s="152"/>
      <c r="KE46" s="152"/>
      <c r="KF46" s="152"/>
      <c r="KG46" s="152"/>
      <c r="KH46" s="152"/>
      <c r="KI46" s="152"/>
      <c r="KJ46" s="152"/>
      <c r="KK46" s="152"/>
      <c r="KL46" s="152"/>
      <c r="KM46" s="152"/>
      <c r="KN46" s="152"/>
      <c r="KO46" s="152"/>
      <c r="KP46" s="152"/>
      <c r="KQ46" s="152"/>
      <c r="KR46" s="152"/>
      <c r="KS46" s="152"/>
      <c r="KT46" s="152"/>
      <c r="KU46" s="152"/>
      <c r="KV46" s="152"/>
      <c r="KW46" s="152"/>
      <c r="KX46" s="152"/>
      <c r="KY46" s="152"/>
      <c r="KZ46" s="152"/>
      <c r="LA46" s="152"/>
      <c r="LB46" s="152"/>
      <c r="LC46" s="152"/>
      <c r="LD46" s="152"/>
      <c r="LE46" s="152"/>
      <c r="LF46" s="152"/>
      <c r="LG46" s="152"/>
      <c r="LH46" s="152"/>
      <c r="LI46" s="152"/>
      <c r="LJ46" s="152"/>
      <c r="LK46" s="152"/>
      <c r="LL46" s="152"/>
      <c r="LM46" s="152"/>
      <c r="LN46" s="152"/>
      <c r="LO46" s="152"/>
      <c r="LP46" s="152"/>
      <c r="LQ46" s="152"/>
      <c r="LR46" s="152"/>
      <c r="LS46" s="152"/>
      <c r="LT46" s="152"/>
      <c r="LU46" s="152"/>
      <c r="LV46" s="152"/>
      <c r="LW46" s="152"/>
      <c r="LX46" s="152"/>
      <c r="LY46" s="152"/>
      <c r="LZ46" s="152"/>
      <c r="MA46" s="152"/>
      <c r="MB46" s="152"/>
      <c r="MC46" s="152"/>
      <c r="MD46" s="152"/>
      <c r="ME46" s="152"/>
      <c r="MF46" s="152"/>
      <c r="MG46" s="152"/>
      <c r="MH46" s="152"/>
      <c r="MI46" s="152"/>
      <c r="MJ46" s="152"/>
      <c r="MK46" s="152"/>
      <c r="ML46" s="152"/>
      <c r="MM46" s="152"/>
      <c r="MN46" s="152"/>
      <c r="MO46" s="152"/>
      <c r="MP46" s="152"/>
      <c r="MQ46" s="152"/>
      <c r="MR46" s="152"/>
      <c r="MS46" s="152"/>
      <c r="MT46" s="152"/>
      <c r="MU46" s="152"/>
      <c r="MV46" s="152"/>
      <c r="MW46" s="152"/>
      <c r="MX46" s="152"/>
      <c r="MY46" s="152"/>
      <c r="MZ46" s="152"/>
      <c r="NA46" s="152"/>
      <c r="NB46" s="152"/>
      <c r="NC46" s="152"/>
      <c r="ND46" s="152"/>
      <c r="NE46" s="152"/>
      <c r="NF46" s="152"/>
      <c r="NG46" s="152"/>
      <c r="NH46" s="152"/>
      <c r="NI46" s="152"/>
      <c r="NJ46" s="152"/>
      <c r="NK46" s="152"/>
      <c r="NL46" s="152"/>
      <c r="NM46" s="152"/>
      <c r="NN46" s="152"/>
      <c r="NO46" s="152"/>
      <c r="NP46" s="152"/>
      <c r="NQ46" s="152"/>
      <c r="NR46" s="152"/>
      <c r="NS46" s="152"/>
      <c r="NT46" s="152"/>
      <c r="NU46" s="152"/>
      <c r="NV46" s="152"/>
      <c r="NW46" s="152"/>
      <c r="NX46" s="152"/>
      <c r="NY46" s="152"/>
      <c r="NZ46" s="152"/>
      <c r="OA46" s="152"/>
      <c r="OB46" s="152"/>
      <c r="OC46" s="152"/>
      <c r="OD46" s="152"/>
      <c r="OE46" s="152"/>
      <c r="OF46" s="152"/>
      <c r="OG46" s="152"/>
      <c r="OH46" s="152"/>
      <c r="OI46" s="152"/>
      <c r="OJ46" s="152"/>
      <c r="OK46" s="152"/>
      <c r="OL46" s="152"/>
    </row>
    <row r="47" spans="1:402" s="140" customFormat="1" ht="42" customHeight="1" x14ac:dyDescent="0.2">
      <c r="A47" s="271" t="s">
        <v>368</v>
      </c>
      <c r="B47" s="180"/>
      <c r="C47" s="175">
        <v>45</v>
      </c>
      <c r="D47" s="176" t="s">
        <v>369</v>
      </c>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c r="CB47" s="144"/>
      <c r="CC47" s="144"/>
      <c r="CD47" s="144"/>
      <c r="CE47" s="144"/>
      <c r="CF47" s="144"/>
      <c r="CG47" s="144"/>
      <c r="CH47" s="144"/>
      <c r="CI47" s="144"/>
      <c r="CJ47" s="144"/>
      <c r="CK47" s="144"/>
      <c r="CL47" s="144"/>
      <c r="CM47" s="144"/>
      <c r="CN47" s="144"/>
      <c r="CO47" s="144"/>
      <c r="CP47" s="144"/>
      <c r="CQ47" s="144"/>
      <c r="CR47" s="144"/>
      <c r="CS47" s="144"/>
      <c r="CT47" s="144"/>
      <c r="CU47" s="144"/>
      <c r="CV47" s="144"/>
      <c r="CW47" s="144"/>
      <c r="CX47" s="144"/>
      <c r="CY47" s="144"/>
      <c r="CZ47" s="144"/>
      <c r="DA47" s="152"/>
      <c r="DB47" s="153">
        <f t="shared" si="0"/>
        <v>0</v>
      </c>
      <c r="DC47" s="152"/>
      <c r="DD47" s="152"/>
      <c r="DE47" s="152"/>
      <c r="DF47" s="152"/>
      <c r="DG47" s="152"/>
      <c r="DH47" s="152"/>
      <c r="DI47" s="152"/>
      <c r="DJ47" s="152"/>
      <c r="DK47" s="152"/>
      <c r="DL47" s="152"/>
      <c r="DM47" s="152"/>
      <c r="DN47" s="152"/>
      <c r="DO47" s="152"/>
      <c r="DP47" s="152"/>
      <c r="DQ47" s="152"/>
      <c r="DR47" s="152"/>
      <c r="DS47" s="152"/>
      <c r="DT47" s="152"/>
      <c r="DU47" s="152"/>
      <c r="DV47" s="152"/>
      <c r="DW47" s="152"/>
      <c r="DX47" s="152"/>
      <c r="DY47" s="152"/>
      <c r="DZ47" s="152"/>
      <c r="EA47" s="152"/>
      <c r="EB47" s="152"/>
      <c r="EC47" s="152"/>
      <c r="ED47" s="152"/>
      <c r="EE47" s="152"/>
      <c r="EF47" s="152"/>
      <c r="EG47" s="152"/>
      <c r="EH47" s="152"/>
      <c r="EI47" s="152"/>
      <c r="EJ47" s="152"/>
      <c r="EK47" s="152"/>
      <c r="EL47" s="152"/>
      <c r="EM47" s="152"/>
      <c r="EN47" s="152"/>
      <c r="EO47" s="152"/>
      <c r="EP47" s="152"/>
      <c r="EQ47" s="152"/>
      <c r="ER47" s="152"/>
      <c r="ES47" s="152"/>
      <c r="ET47" s="152"/>
      <c r="EU47" s="152"/>
      <c r="EV47" s="152"/>
      <c r="EW47" s="152"/>
      <c r="EX47" s="152"/>
      <c r="EY47" s="152"/>
      <c r="EZ47" s="152"/>
      <c r="FA47" s="152"/>
      <c r="FB47" s="152"/>
      <c r="FC47" s="152"/>
      <c r="FD47" s="152"/>
      <c r="FE47" s="152"/>
      <c r="FF47" s="152"/>
      <c r="FG47" s="152"/>
      <c r="FH47" s="152"/>
      <c r="FI47" s="152"/>
      <c r="FJ47" s="152"/>
      <c r="FK47" s="152"/>
      <c r="FL47" s="152"/>
      <c r="FM47" s="152"/>
      <c r="FN47" s="152"/>
      <c r="FO47" s="152"/>
      <c r="FP47" s="152"/>
      <c r="FQ47" s="152"/>
      <c r="FR47" s="152"/>
      <c r="FS47" s="152"/>
      <c r="FT47" s="152"/>
      <c r="FU47" s="152"/>
      <c r="FV47" s="152"/>
      <c r="FW47" s="152"/>
      <c r="FX47" s="152"/>
      <c r="FY47" s="152"/>
      <c r="FZ47" s="152"/>
      <c r="GA47" s="152"/>
      <c r="GB47" s="152"/>
      <c r="GC47" s="152"/>
      <c r="GD47" s="152"/>
      <c r="GE47" s="152"/>
      <c r="GF47" s="152"/>
      <c r="GG47" s="152"/>
      <c r="GH47" s="152"/>
      <c r="GI47" s="152"/>
      <c r="GJ47" s="152"/>
      <c r="GK47" s="152"/>
      <c r="GL47" s="152"/>
      <c r="GM47" s="152"/>
      <c r="GN47" s="152"/>
      <c r="GO47" s="152"/>
      <c r="GP47" s="152"/>
      <c r="GQ47" s="152"/>
      <c r="GR47" s="152"/>
      <c r="GS47" s="152"/>
      <c r="GT47" s="152"/>
      <c r="GU47" s="152"/>
      <c r="GV47" s="152"/>
      <c r="GW47" s="152"/>
      <c r="GX47" s="152"/>
      <c r="GY47" s="152"/>
      <c r="GZ47" s="152"/>
      <c r="HA47" s="152"/>
      <c r="HB47" s="152"/>
      <c r="HC47" s="152"/>
      <c r="HD47" s="152"/>
      <c r="HE47" s="152"/>
      <c r="HF47" s="152"/>
      <c r="HG47" s="152"/>
      <c r="HH47" s="152"/>
      <c r="HI47" s="152"/>
      <c r="HJ47" s="152"/>
      <c r="HK47" s="152"/>
      <c r="HL47" s="152"/>
      <c r="HM47" s="152"/>
      <c r="HN47" s="152"/>
      <c r="HO47" s="152"/>
      <c r="HP47" s="152"/>
      <c r="HQ47" s="152"/>
      <c r="HR47" s="152"/>
      <c r="HS47" s="152"/>
      <c r="HT47" s="152"/>
      <c r="HU47" s="152"/>
      <c r="HV47" s="152"/>
      <c r="HW47" s="152"/>
      <c r="HX47" s="152"/>
      <c r="HY47" s="152"/>
      <c r="HZ47" s="152"/>
      <c r="IA47" s="152"/>
      <c r="IB47" s="152"/>
      <c r="IC47" s="152"/>
      <c r="ID47" s="152"/>
      <c r="IE47" s="152"/>
      <c r="IF47" s="152"/>
      <c r="IG47" s="152"/>
      <c r="IH47" s="152"/>
      <c r="II47" s="152"/>
      <c r="IJ47" s="152"/>
      <c r="IK47" s="152"/>
      <c r="IL47" s="152"/>
      <c r="IM47" s="152"/>
      <c r="IN47" s="152"/>
      <c r="IO47" s="152"/>
      <c r="IP47" s="152"/>
      <c r="IQ47" s="152"/>
      <c r="IR47" s="152"/>
      <c r="IS47" s="152"/>
      <c r="IT47" s="152"/>
      <c r="IU47" s="152"/>
      <c r="IV47" s="152"/>
      <c r="IW47" s="152"/>
      <c r="IX47" s="152"/>
      <c r="IY47" s="152"/>
      <c r="IZ47" s="152"/>
      <c r="JA47" s="152"/>
      <c r="JB47" s="152"/>
      <c r="JC47" s="152"/>
      <c r="JD47" s="152"/>
      <c r="JE47" s="152"/>
      <c r="JF47" s="152"/>
      <c r="JG47" s="152"/>
      <c r="JH47" s="152"/>
      <c r="JI47" s="152"/>
      <c r="JJ47" s="152"/>
      <c r="JK47" s="152"/>
      <c r="JL47" s="152"/>
      <c r="JM47" s="152"/>
      <c r="JN47" s="152"/>
      <c r="JO47" s="152"/>
      <c r="JP47" s="152"/>
      <c r="JQ47" s="152"/>
      <c r="JR47" s="152"/>
      <c r="JS47" s="152"/>
      <c r="JT47" s="152"/>
      <c r="JU47" s="152"/>
      <c r="JV47" s="152"/>
      <c r="JW47" s="152"/>
      <c r="JX47" s="152"/>
      <c r="JY47" s="152"/>
      <c r="JZ47" s="152"/>
      <c r="KA47" s="152"/>
      <c r="KB47" s="152"/>
      <c r="KC47" s="152"/>
      <c r="KD47" s="152"/>
      <c r="KE47" s="152"/>
      <c r="KF47" s="152"/>
      <c r="KG47" s="152"/>
      <c r="KH47" s="152"/>
      <c r="KI47" s="152"/>
      <c r="KJ47" s="152"/>
      <c r="KK47" s="152"/>
      <c r="KL47" s="152"/>
      <c r="KM47" s="152"/>
      <c r="KN47" s="152"/>
      <c r="KO47" s="152"/>
      <c r="KP47" s="152"/>
      <c r="KQ47" s="152"/>
      <c r="KR47" s="152"/>
      <c r="KS47" s="152"/>
      <c r="KT47" s="152"/>
      <c r="KU47" s="152"/>
      <c r="KV47" s="152"/>
      <c r="KW47" s="152"/>
      <c r="KX47" s="152"/>
      <c r="KY47" s="152"/>
      <c r="KZ47" s="152"/>
      <c r="LA47" s="152"/>
      <c r="LB47" s="152"/>
      <c r="LC47" s="152"/>
      <c r="LD47" s="152"/>
      <c r="LE47" s="152"/>
      <c r="LF47" s="152"/>
      <c r="LG47" s="152"/>
      <c r="LH47" s="152"/>
      <c r="LI47" s="152"/>
      <c r="LJ47" s="152"/>
      <c r="LK47" s="152"/>
      <c r="LL47" s="152"/>
      <c r="LM47" s="152"/>
      <c r="LN47" s="152"/>
      <c r="LO47" s="152"/>
      <c r="LP47" s="152"/>
      <c r="LQ47" s="152"/>
      <c r="LR47" s="152"/>
      <c r="LS47" s="152"/>
      <c r="LT47" s="152"/>
      <c r="LU47" s="152"/>
      <c r="LV47" s="152"/>
      <c r="LW47" s="152"/>
      <c r="LX47" s="152"/>
      <c r="LY47" s="152"/>
      <c r="LZ47" s="152"/>
      <c r="MA47" s="152"/>
      <c r="MB47" s="152"/>
      <c r="MC47" s="152"/>
      <c r="MD47" s="152"/>
      <c r="ME47" s="152"/>
      <c r="MF47" s="152"/>
      <c r="MG47" s="152"/>
      <c r="MH47" s="152"/>
      <c r="MI47" s="152"/>
      <c r="MJ47" s="152"/>
      <c r="MK47" s="152"/>
      <c r="ML47" s="152"/>
      <c r="MM47" s="152"/>
      <c r="MN47" s="152"/>
      <c r="MO47" s="152"/>
      <c r="MP47" s="152"/>
      <c r="MQ47" s="152"/>
      <c r="MR47" s="152"/>
      <c r="MS47" s="152"/>
      <c r="MT47" s="152"/>
      <c r="MU47" s="152"/>
      <c r="MV47" s="152"/>
      <c r="MW47" s="152"/>
      <c r="MX47" s="152"/>
      <c r="MY47" s="152"/>
      <c r="MZ47" s="152"/>
      <c r="NA47" s="152"/>
      <c r="NB47" s="152"/>
      <c r="NC47" s="152"/>
      <c r="ND47" s="152"/>
      <c r="NE47" s="152"/>
      <c r="NF47" s="152"/>
      <c r="NG47" s="152"/>
      <c r="NH47" s="152"/>
      <c r="NI47" s="152"/>
      <c r="NJ47" s="152"/>
      <c r="NK47" s="152"/>
      <c r="NL47" s="152"/>
      <c r="NM47" s="152"/>
      <c r="NN47" s="152"/>
      <c r="NO47" s="152"/>
      <c r="NP47" s="152"/>
      <c r="NQ47" s="152"/>
      <c r="NR47" s="152"/>
      <c r="NS47" s="152"/>
      <c r="NT47" s="152"/>
      <c r="NU47" s="152"/>
      <c r="NV47" s="152"/>
      <c r="NW47" s="152"/>
      <c r="NX47" s="152"/>
      <c r="NY47" s="152"/>
      <c r="NZ47" s="152"/>
      <c r="OA47" s="152"/>
      <c r="OB47" s="152"/>
      <c r="OC47" s="152"/>
      <c r="OD47" s="152"/>
      <c r="OE47" s="152"/>
      <c r="OF47" s="152"/>
      <c r="OG47" s="152"/>
      <c r="OH47" s="152"/>
      <c r="OI47" s="152"/>
      <c r="OJ47" s="152"/>
      <c r="OK47" s="152"/>
      <c r="OL47" s="152"/>
    </row>
    <row r="48" spans="1:402" s="140" customFormat="1" ht="42" customHeight="1" thickBot="1" x14ac:dyDescent="0.25">
      <c r="A48" s="273"/>
      <c r="B48" s="181"/>
      <c r="C48" s="172">
        <v>46</v>
      </c>
      <c r="D48" s="179" t="s">
        <v>51</v>
      </c>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4"/>
      <c r="BR48" s="144"/>
      <c r="BS48" s="144"/>
      <c r="BT48" s="144"/>
      <c r="BU48" s="144"/>
      <c r="BV48" s="144"/>
      <c r="BW48" s="144"/>
      <c r="BX48" s="144"/>
      <c r="BY48" s="144"/>
      <c r="BZ48" s="144"/>
      <c r="CA48" s="144"/>
      <c r="CB48" s="144"/>
      <c r="CC48" s="144"/>
      <c r="CD48" s="144"/>
      <c r="CE48" s="144"/>
      <c r="CF48" s="144"/>
      <c r="CG48" s="144"/>
      <c r="CH48" s="144"/>
      <c r="CI48" s="144"/>
      <c r="CJ48" s="144"/>
      <c r="CK48" s="144"/>
      <c r="CL48" s="144"/>
      <c r="CM48" s="144"/>
      <c r="CN48" s="144"/>
      <c r="CO48" s="144"/>
      <c r="CP48" s="144"/>
      <c r="CQ48" s="144"/>
      <c r="CR48" s="144"/>
      <c r="CS48" s="144"/>
      <c r="CT48" s="144"/>
      <c r="CU48" s="144"/>
      <c r="CV48" s="144"/>
      <c r="CW48" s="144"/>
      <c r="CX48" s="144"/>
      <c r="CY48" s="144"/>
      <c r="CZ48" s="144"/>
      <c r="DA48" s="152"/>
      <c r="DB48" s="153">
        <f t="shared" si="0"/>
        <v>0</v>
      </c>
      <c r="DC48" s="152"/>
      <c r="DD48" s="152"/>
      <c r="DE48" s="152"/>
      <c r="DF48" s="152"/>
      <c r="DG48" s="152"/>
      <c r="DH48" s="152"/>
      <c r="DI48" s="152"/>
      <c r="DJ48" s="152"/>
      <c r="DK48" s="152"/>
      <c r="DL48" s="152"/>
      <c r="DM48" s="152"/>
      <c r="DN48" s="152"/>
      <c r="DO48" s="152"/>
      <c r="DP48" s="152"/>
      <c r="DQ48" s="152"/>
      <c r="DR48" s="152"/>
      <c r="DS48" s="152"/>
      <c r="DT48" s="152"/>
      <c r="DU48" s="152"/>
      <c r="DV48" s="152"/>
      <c r="DW48" s="152"/>
      <c r="DX48" s="152"/>
      <c r="DY48" s="152"/>
      <c r="DZ48" s="152"/>
      <c r="EA48" s="152"/>
      <c r="EB48" s="152"/>
      <c r="EC48" s="152"/>
      <c r="ED48" s="152"/>
      <c r="EE48" s="152"/>
      <c r="EF48" s="152"/>
      <c r="EG48" s="152"/>
      <c r="EH48" s="152"/>
      <c r="EI48" s="152"/>
      <c r="EJ48" s="152"/>
      <c r="EK48" s="152"/>
      <c r="EL48" s="152"/>
      <c r="EM48" s="152"/>
      <c r="EN48" s="152"/>
      <c r="EO48" s="152"/>
      <c r="EP48" s="152"/>
      <c r="EQ48" s="152"/>
      <c r="ER48" s="152"/>
      <c r="ES48" s="152"/>
      <c r="ET48" s="152"/>
      <c r="EU48" s="152"/>
      <c r="EV48" s="152"/>
      <c r="EW48" s="152"/>
      <c r="EX48" s="152"/>
      <c r="EY48" s="152"/>
      <c r="EZ48" s="152"/>
      <c r="FA48" s="152"/>
      <c r="FB48" s="152"/>
      <c r="FC48" s="152"/>
      <c r="FD48" s="152"/>
      <c r="FE48" s="152"/>
      <c r="FF48" s="152"/>
      <c r="FG48" s="152"/>
      <c r="FH48" s="152"/>
      <c r="FI48" s="152"/>
      <c r="FJ48" s="152"/>
      <c r="FK48" s="152"/>
      <c r="FL48" s="152"/>
      <c r="FM48" s="152"/>
      <c r="FN48" s="152"/>
      <c r="FO48" s="152"/>
      <c r="FP48" s="152"/>
      <c r="FQ48" s="152"/>
      <c r="FR48" s="152"/>
      <c r="FS48" s="152"/>
      <c r="FT48" s="152"/>
      <c r="FU48" s="152"/>
      <c r="FV48" s="152"/>
      <c r="FW48" s="152"/>
      <c r="FX48" s="152"/>
      <c r="FY48" s="152"/>
      <c r="FZ48" s="152"/>
      <c r="GA48" s="152"/>
      <c r="GB48" s="152"/>
      <c r="GC48" s="152"/>
      <c r="GD48" s="152"/>
      <c r="GE48" s="152"/>
      <c r="GF48" s="152"/>
      <c r="GG48" s="152"/>
      <c r="GH48" s="152"/>
      <c r="GI48" s="152"/>
      <c r="GJ48" s="152"/>
      <c r="GK48" s="152"/>
      <c r="GL48" s="152"/>
      <c r="GM48" s="152"/>
      <c r="GN48" s="152"/>
      <c r="GO48" s="152"/>
      <c r="GP48" s="152"/>
      <c r="GQ48" s="152"/>
      <c r="GR48" s="152"/>
      <c r="GS48" s="152"/>
      <c r="GT48" s="152"/>
      <c r="GU48" s="152"/>
      <c r="GV48" s="152"/>
      <c r="GW48" s="152"/>
      <c r="GX48" s="152"/>
      <c r="GY48" s="152"/>
      <c r="GZ48" s="152"/>
      <c r="HA48" s="152"/>
      <c r="HB48" s="152"/>
      <c r="HC48" s="152"/>
      <c r="HD48" s="152"/>
      <c r="HE48" s="152"/>
      <c r="HF48" s="152"/>
      <c r="HG48" s="152"/>
      <c r="HH48" s="152"/>
      <c r="HI48" s="152"/>
      <c r="HJ48" s="152"/>
      <c r="HK48" s="152"/>
      <c r="HL48" s="152"/>
      <c r="HM48" s="152"/>
      <c r="HN48" s="152"/>
      <c r="HO48" s="152"/>
      <c r="HP48" s="152"/>
      <c r="HQ48" s="152"/>
      <c r="HR48" s="152"/>
      <c r="HS48" s="152"/>
      <c r="HT48" s="152"/>
      <c r="HU48" s="152"/>
      <c r="HV48" s="152"/>
      <c r="HW48" s="152"/>
      <c r="HX48" s="152"/>
      <c r="HY48" s="152"/>
      <c r="HZ48" s="152"/>
      <c r="IA48" s="152"/>
      <c r="IB48" s="152"/>
      <c r="IC48" s="152"/>
      <c r="ID48" s="152"/>
      <c r="IE48" s="152"/>
      <c r="IF48" s="152"/>
      <c r="IG48" s="152"/>
      <c r="IH48" s="152"/>
      <c r="II48" s="152"/>
      <c r="IJ48" s="152"/>
      <c r="IK48" s="152"/>
      <c r="IL48" s="152"/>
      <c r="IM48" s="152"/>
      <c r="IN48" s="152"/>
      <c r="IO48" s="152"/>
      <c r="IP48" s="152"/>
      <c r="IQ48" s="152"/>
      <c r="IR48" s="152"/>
      <c r="IS48" s="152"/>
      <c r="IT48" s="152"/>
      <c r="IU48" s="152"/>
      <c r="IV48" s="152"/>
      <c r="IW48" s="152"/>
      <c r="IX48" s="152"/>
      <c r="IY48" s="152"/>
      <c r="IZ48" s="152"/>
      <c r="JA48" s="152"/>
      <c r="JB48" s="152"/>
      <c r="JC48" s="152"/>
      <c r="JD48" s="152"/>
      <c r="JE48" s="152"/>
      <c r="JF48" s="152"/>
      <c r="JG48" s="152"/>
      <c r="JH48" s="152"/>
      <c r="JI48" s="152"/>
      <c r="JJ48" s="152"/>
      <c r="JK48" s="152"/>
      <c r="JL48" s="152"/>
      <c r="JM48" s="152"/>
      <c r="JN48" s="152"/>
      <c r="JO48" s="152"/>
      <c r="JP48" s="152"/>
      <c r="JQ48" s="152"/>
      <c r="JR48" s="152"/>
      <c r="JS48" s="152"/>
      <c r="JT48" s="152"/>
      <c r="JU48" s="152"/>
      <c r="JV48" s="152"/>
      <c r="JW48" s="152"/>
      <c r="JX48" s="152"/>
      <c r="JY48" s="152"/>
      <c r="JZ48" s="152"/>
      <c r="KA48" s="152"/>
      <c r="KB48" s="152"/>
      <c r="KC48" s="152"/>
      <c r="KD48" s="152"/>
      <c r="KE48" s="152"/>
      <c r="KF48" s="152"/>
      <c r="KG48" s="152"/>
      <c r="KH48" s="152"/>
      <c r="KI48" s="152"/>
      <c r="KJ48" s="152"/>
      <c r="KK48" s="152"/>
      <c r="KL48" s="152"/>
      <c r="KM48" s="152"/>
      <c r="KN48" s="152"/>
      <c r="KO48" s="152"/>
      <c r="KP48" s="152"/>
      <c r="KQ48" s="152"/>
      <c r="KR48" s="152"/>
      <c r="KS48" s="152"/>
      <c r="KT48" s="152"/>
      <c r="KU48" s="152"/>
      <c r="KV48" s="152"/>
      <c r="KW48" s="152"/>
      <c r="KX48" s="152"/>
      <c r="KY48" s="152"/>
      <c r="KZ48" s="152"/>
      <c r="LA48" s="152"/>
      <c r="LB48" s="152"/>
      <c r="LC48" s="152"/>
      <c r="LD48" s="152"/>
      <c r="LE48" s="152"/>
      <c r="LF48" s="152"/>
      <c r="LG48" s="152"/>
      <c r="LH48" s="152"/>
      <c r="LI48" s="152"/>
      <c r="LJ48" s="152"/>
      <c r="LK48" s="152"/>
      <c r="LL48" s="152"/>
      <c r="LM48" s="152"/>
      <c r="LN48" s="152"/>
      <c r="LO48" s="152"/>
      <c r="LP48" s="152"/>
      <c r="LQ48" s="152"/>
      <c r="LR48" s="152"/>
      <c r="LS48" s="152"/>
      <c r="LT48" s="152"/>
      <c r="LU48" s="152"/>
      <c r="LV48" s="152"/>
      <c r="LW48" s="152"/>
      <c r="LX48" s="152"/>
      <c r="LY48" s="152"/>
      <c r="LZ48" s="152"/>
      <c r="MA48" s="152"/>
      <c r="MB48" s="152"/>
      <c r="MC48" s="152"/>
      <c r="MD48" s="152"/>
      <c r="ME48" s="152"/>
      <c r="MF48" s="152"/>
      <c r="MG48" s="152"/>
      <c r="MH48" s="152"/>
      <c r="MI48" s="152"/>
      <c r="MJ48" s="152"/>
      <c r="MK48" s="152"/>
      <c r="ML48" s="152"/>
      <c r="MM48" s="152"/>
      <c r="MN48" s="152"/>
      <c r="MO48" s="152"/>
      <c r="MP48" s="152"/>
      <c r="MQ48" s="152"/>
      <c r="MR48" s="152"/>
      <c r="MS48" s="152"/>
      <c r="MT48" s="152"/>
      <c r="MU48" s="152"/>
      <c r="MV48" s="152"/>
      <c r="MW48" s="152"/>
      <c r="MX48" s="152"/>
      <c r="MY48" s="152"/>
      <c r="MZ48" s="152"/>
      <c r="NA48" s="152"/>
      <c r="NB48" s="152"/>
      <c r="NC48" s="152"/>
      <c r="ND48" s="152"/>
      <c r="NE48" s="152"/>
      <c r="NF48" s="152"/>
      <c r="NG48" s="152"/>
      <c r="NH48" s="152"/>
      <c r="NI48" s="152"/>
      <c r="NJ48" s="152"/>
      <c r="NK48" s="152"/>
      <c r="NL48" s="152"/>
      <c r="NM48" s="152"/>
      <c r="NN48" s="152"/>
      <c r="NO48" s="152"/>
      <c r="NP48" s="152"/>
      <c r="NQ48" s="152"/>
      <c r="NR48" s="152"/>
      <c r="NS48" s="152"/>
      <c r="NT48" s="152"/>
      <c r="NU48" s="152"/>
      <c r="NV48" s="152"/>
      <c r="NW48" s="152"/>
      <c r="NX48" s="152"/>
      <c r="NY48" s="152"/>
      <c r="NZ48" s="152"/>
      <c r="OA48" s="152"/>
      <c r="OB48" s="152"/>
      <c r="OC48" s="152"/>
      <c r="OD48" s="152"/>
      <c r="OE48" s="152"/>
      <c r="OF48" s="152"/>
      <c r="OG48" s="152"/>
      <c r="OH48" s="152"/>
      <c r="OI48" s="152"/>
      <c r="OJ48" s="152"/>
      <c r="OK48" s="152"/>
      <c r="OL48" s="152"/>
    </row>
    <row r="49" spans="1:402" s="136" customFormat="1" ht="35" customHeight="1" x14ac:dyDescent="0.2">
      <c r="A49" s="271" t="s">
        <v>172</v>
      </c>
      <c r="B49" s="180"/>
      <c r="C49" s="175">
        <v>47</v>
      </c>
      <c r="D49" s="176" t="s">
        <v>53</v>
      </c>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c r="BY49" s="144"/>
      <c r="BZ49" s="144"/>
      <c r="CA49" s="144"/>
      <c r="CB49" s="144"/>
      <c r="CC49" s="144"/>
      <c r="CD49" s="144"/>
      <c r="CE49" s="144"/>
      <c r="CF49" s="144"/>
      <c r="CG49" s="144"/>
      <c r="CH49" s="144"/>
      <c r="CI49" s="144"/>
      <c r="CJ49" s="144"/>
      <c r="CK49" s="144"/>
      <c r="CL49" s="144"/>
      <c r="CM49" s="144"/>
      <c r="CN49" s="144"/>
      <c r="CO49" s="144"/>
      <c r="CP49" s="144"/>
      <c r="CQ49" s="144"/>
      <c r="CR49" s="144"/>
      <c r="CS49" s="144"/>
      <c r="CT49" s="144"/>
      <c r="CU49" s="144"/>
      <c r="CV49" s="144"/>
      <c r="CW49" s="144"/>
      <c r="CX49" s="144"/>
      <c r="CY49" s="144"/>
      <c r="CZ49" s="144"/>
      <c r="DA49" s="152"/>
      <c r="DB49" s="153">
        <f t="shared" si="0"/>
        <v>0</v>
      </c>
      <c r="DC49" s="152"/>
      <c r="DD49" s="152"/>
      <c r="DE49" s="152"/>
      <c r="DF49" s="152"/>
      <c r="DG49" s="152"/>
      <c r="DH49" s="152"/>
      <c r="DI49" s="152"/>
      <c r="DJ49" s="152"/>
      <c r="DK49" s="152"/>
      <c r="DL49" s="152"/>
      <c r="DM49" s="152"/>
      <c r="DN49" s="152"/>
      <c r="DO49" s="152"/>
      <c r="DP49" s="152"/>
      <c r="DQ49" s="152"/>
      <c r="DR49" s="152"/>
      <c r="DS49" s="152"/>
      <c r="DT49" s="152"/>
      <c r="DU49" s="152"/>
      <c r="DV49" s="152"/>
      <c r="DW49" s="152"/>
      <c r="DX49" s="152"/>
      <c r="DY49" s="152"/>
      <c r="DZ49" s="152"/>
      <c r="EA49" s="152"/>
      <c r="EB49" s="152"/>
      <c r="EC49" s="152"/>
      <c r="ED49" s="152"/>
      <c r="EE49" s="152"/>
      <c r="EF49" s="152"/>
      <c r="EG49" s="152"/>
      <c r="EH49" s="152"/>
      <c r="EI49" s="152"/>
      <c r="EJ49" s="152"/>
      <c r="EK49" s="152"/>
      <c r="EL49" s="152"/>
      <c r="EM49" s="152"/>
      <c r="EN49" s="152"/>
      <c r="EO49" s="152"/>
      <c r="EP49" s="152"/>
      <c r="EQ49" s="152"/>
      <c r="ER49" s="152"/>
      <c r="ES49" s="152"/>
      <c r="ET49" s="152"/>
      <c r="EU49" s="152"/>
      <c r="EV49" s="152"/>
      <c r="EW49" s="152"/>
      <c r="EX49" s="152"/>
      <c r="EY49" s="152"/>
      <c r="EZ49" s="152"/>
      <c r="FA49" s="152"/>
      <c r="FB49" s="152"/>
      <c r="FC49" s="152"/>
      <c r="FD49" s="152"/>
      <c r="FE49" s="152"/>
      <c r="FF49" s="152"/>
      <c r="FG49" s="152"/>
      <c r="FH49" s="152"/>
      <c r="FI49" s="152"/>
      <c r="FJ49" s="152"/>
      <c r="FK49" s="152"/>
      <c r="FL49" s="152"/>
      <c r="FM49" s="152"/>
      <c r="FN49" s="152"/>
      <c r="FO49" s="152"/>
      <c r="FP49" s="152"/>
      <c r="FQ49" s="152"/>
      <c r="FR49" s="152"/>
      <c r="FS49" s="152"/>
      <c r="FT49" s="152"/>
      <c r="FU49" s="152"/>
      <c r="FV49" s="152"/>
      <c r="FW49" s="152"/>
      <c r="FX49" s="152"/>
      <c r="FY49" s="152"/>
      <c r="FZ49" s="152"/>
      <c r="GA49" s="152"/>
      <c r="GB49" s="152"/>
      <c r="GC49" s="152"/>
      <c r="GD49" s="152"/>
      <c r="GE49" s="152"/>
      <c r="GF49" s="152"/>
      <c r="GG49" s="152"/>
      <c r="GH49" s="152"/>
      <c r="GI49" s="152"/>
      <c r="GJ49" s="152"/>
      <c r="GK49" s="152"/>
      <c r="GL49" s="152"/>
      <c r="GM49" s="152"/>
      <c r="GN49" s="152"/>
      <c r="GO49" s="152"/>
      <c r="GP49" s="152"/>
      <c r="GQ49" s="152"/>
      <c r="GR49" s="152"/>
      <c r="GS49" s="152"/>
      <c r="GT49" s="152"/>
      <c r="GU49" s="152"/>
      <c r="GV49" s="152"/>
      <c r="GW49" s="152"/>
      <c r="GX49" s="152"/>
      <c r="GY49" s="152"/>
      <c r="GZ49" s="152"/>
      <c r="HA49" s="152"/>
      <c r="HB49" s="152"/>
      <c r="HC49" s="152"/>
      <c r="HD49" s="152"/>
      <c r="HE49" s="152"/>
      <c r="HF49" s="152"/>
      <c r="HG49" s="152"/>
      <c r="HH49" s="152"/>
      <c r="HI49" s="152"/>
      <c r="HJ49" s="152"/>
      <c r="HK49" s="152"/>
      <c r="HL49" s="152"/>
      <c r="HM49" s="152"/>
      <c r="HN49" s="152"/>
      <c r="HO49" s="152"/>
      <c r="HP49" s="152"/>
      <c r="HQ49" s="152"/>
      <c r="HR49" s="152"/>
      <c r="HS49" s="152"/>
      <c r="HT49" s="152"/>
      <c r="HU49" s="152"/>
      <c r="HV49" s="152"/>
      <c r="HW49" s="152"/>
      <c r="HX49" s="152"/>
      <c r="HY49" s="152"/>
      <c r="HZ49" s="152"/>
      <c r="IA49" s="152"/>
      <c r="IB49" s="152"/>
      <c r="IC49" s="152"/>
      <c r="ID49" s="152"/>
      <c r="IE49" s="152"/>
      <c r="IF49" s="152"/>
      <c r="IG49" s="152"/>
      <c r="IH49" s="152"/>
      <c r="II49" s="152"/>
      <c r="IJ49" s="152"/>
      <c r="IK49" s="152"/>
      <c r="IL49" s="152"/>
      <c r="IM49" s="152"/>
      <c r="IN49" s="152"/>
      <c r="IO49" s="152"/>
      <c r="IP49" s="152"/>
      <c r="IQ49" s="152"/>
      <c r="IR49" s="152"/>
      <c r="IS49" s="152"/>
      <c r="IT49" s="152"/>
      <c r="IU49" s="152"/>
      <c r="IV49" s="152"/>
      <c r="IW49" s="152"/>
      <c r="IX49" s="152"/>
      <c r="IY49" s="152"/>
      <c r="IZ49" s="152"/>
      <c r="JA49" s="152"/>
      <c r="JB49" s="152"/>
      <c r="JC49" s="152"/>
      <c r="JD49" s="152"/>
      <c r="JE49" s="152"/>
      <c r="JF49" s="152"/>
      <c r="JG49" s="152"/>
      <c r="JH49" s="152"/>
      <c r="JI49" s="152"/>
      <c r="JJ49" s="152"/>
      <c r="JK49" s="152"/>
      <c r="JL49" s="152"/>
      <c r="JM49" s="152"/>
      <c r="JN49" s="152"/>
      <c r="JO49" s="152"/>
      <c r="JP49" s="152"/>
      <c r="JQ49" s="152"/>
      <c r="JR49" s="152"/>
      <c r="JS49" s="152"/>
      <c r="JT49" s="152"/>
      <c r="JU49" s="152"/>
      <c r="JV49" s="152"/>
      <c r="JW49" s="152"/>
      <c r="JX49" s="152"/>
      <c r="JY49" s="152"/>
      <c r="JZ49" s="152"/>
      <c r="KA49" s="152"/>
      <c r="KB49" s="152"/>
      <c r="KC49" s="152"/>
      <c r="KD49" s="152"/>
      <c r="KE49" s="152"/>
      <c r="KF49" s="152"/>
      <c r="KG49" s="152"/>
      <c r="KH49" s="152"/>
      <c r="KI49" s="152"/>
      <c r="KJ49" s="152"/>
      <c r="KK49" s="152"/>
      <c r="KL49" s="152"/>
      <c r="KM49" s="152"/>
      <c r="KN49" s="152"/>
      <c r="KO49" s="152"/>
      <c r="KP49" s="152"/>
      <c r="KQ49" s="152"/>
      <c r="KR49" s="152"/>
      <c r="KS49" s="152"/>
      <c r="KT49" s="152"/>
      <c r="KU49" s="152"/>
      <c r="KV49" s="152"/>
      <c r="KW49" s="152"/>
      <c r="KX49" s="152"/>
      <c r="KY49" s="152"/>
      <c r="KZ49" s="152"/>
      <c r="LA49" s="152"/>
      <c r="LB49" s="152"/>
      <c r="LC49" s="152"/>
      <c r="LD49" s="152"/>
      <c r="LE49" s="152"/>
      <c r="LF49" s="152"/>
      <c r="LG49" s="152"/>
      <c r="LH49" s="152"/>
      <c r="LI49" s="152"/>
      <c r="LJ49" s="152"/>
      <c r="LK49" s="152"/>
      <c r="LL49" s="152"/>
      <c r="LM49" s="152"/>
      <c r="LN49" s="152"/>
      <c r="LO49" s="152"/>
      <c r="LP49" s="152"/>
      <c r="LQ49" s="152"/>
      <c r="LR49" s="152"/>
      <c r="LS49" s="152"/>
      <c r="LT49" s="152"/>
      <c r="LU49" s="152"/>
      <c r="LV49" s="152"/>
      <c r="LW49" s="152"/>
      <c r="LX49" s="152"/>
      <c r="LY49" s="152"/>
      <c r="LZ49" s="152"/>
      <c r="MA49" s="152"/>
      <c r="MB49" s="152"/>
      <c r="MC49" s="152"/>
      <c r="MD49" s="152"/>
      <c r="ME49" s="152"/>
      <c r="MF49" s="152"/>
      <c r="MG49" s="152"/>
      <c r="MH49" s="152"/>
      <c r="MI49" s="152"/>
      <c r="MJ49" s="152"/>
      <c r="MK49" s="152"/>
      <c r="ML49" s="152"/>
      <c r="MM49" s="152"/>
      <c r="MN49" s="152"/>
      <c r="MO49" s="152"/>
      <c r="MP49" s="152"/>
      <c r="MQ49" s="152"/>
      <c r="MR49" s="152"/>
      <c r="MS49" s="152"/>
      <c r="MT49" s="152"/>
      <c r="MU49" s="152"/>
      <c r="MV49" s="152"/>
      <c r="MW49" s="152"/>
      <c r="MX49" s="152"/>
      <c r="MY49" s="152"/>
      <c r="MZ49" s="152"/>
      <c r="NA49" s="152"/>
      <c r="NB49" s="152"/>
      <c r="NC49" s="152"/>
      <c r="ND49" s="152"/>
      <c r="NE49" s="152"/>
      <c r="NF49" s="152"/>
      <c r="NG49" s="152"/>
      <c r="NH49" s="152"/>
      <c r="NI49" s="152"/>
      <c r="NJ49" s="152"/>
      <c r="NK49" s="152"/>
      <c r="NL49" s="152"/>
      <c r="NM49" s="152"/>
      <c r="NN49" s="152"/>
      <c r="NO49" s="152"/>
      <c r="NP49" s="152"/>
      <c r="NQ49" s="152"/>
      <c r="NR49" s="152"/>
      <c r="NS49" s="152"/>
      <c r="NT49" s="152"/>
      <c r="NU49" s="152"/>
      <c r="NV49" s="152"/>
      <c r="NW49" s="152"/>
      <c r="NX49" s="152"/>
      <c r="NY49" s="152"/>
      <c r="NZ49" s="152"/>
      <c r="OA49" s="152"/>
      <c r="OB49" s="152"/>
      <c r="OC49" s="152"/>
      <c r="OD49" s="152"/>
      <c r="OE49" s="152"/>
      <c r="OF49" s="152"/>
      <c r="OG49" s="152"/>
      <c r="OH49" s="152"/>
      <c r="OI49" s="152"/>
      <c r="OJ49" s="152"/>
      <c r="OK49" s="152"/>
      <c r="OL49" s="152"/>
    </row>
    <row r="50" spans="1:402" s="136" customFormat="1" ht="35" customHeight="1" x14ac:dyDescent="0.2">
      <c r="A50" s="272"/>
      <c r="B50" s="182"/>
      <c r="C50" s="167">
        <v>48</v>
      </c>
      <c r="D50" s="168" t="s">
        <v>354</v>
      </c>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144"/>
      <c r="BV50" s="144"/>
      <c r="BW50" s="144"/>
      <c r="BX50" s="144"/>
      <c r="BY50" s="144"/>
      <c r="BZ50" s="144"/>
      <c r="CA50" s="144"/>
      <c r="CB50" s="144"/>
      <c r="CC50" s="144"/>
      <c r="CD50" s="144"/>
      <c r="CE50" s="144"/>
      <c r="CF50" s="144"/>
      <c r="CG50" s="144"/>
      <c r="CH50" s="144"/>
      <c r="CI50" s="144"/>
      <c r="CJ50" s="144"/>
      <c r="CK50" s="144"/>
      <c r="CL50" s="144"/>
      <c r="CM50" s="144"/>
      <c r="CN50" s="144"/>
      <c r="CO50" s="144"/>
      <c r="CP50" s="144"/>
      <c r="CQ50" s="144"/>
      <c r="CR50" s="144"/>
      <c r="CS50" s="144"/>
      <c r="CT50" s="144"/>
      <c r="CU50" s="144"/>
      <c r="CV50" s="144"/>
      <c r="CW50" s="144"/>
      <c r="CX50" s="144"/>
      <c r="CY50" s="144"/>
      <c r="CZ50" s="144"/>
      <c r="DA50" s="152"/>
      <c r="DB50" s="153">
        <f t="shared" si="0"/>
        <v>0</v>
      </c>
      <c r="DC50" s="152"/>
      <c r="DD50" s="152"/>
      <c r="DE50" s="152"/>
      <c r="DF50" s="152"/>
      <c r="DG50" s="152"/>
      <c r="DH50" s="152"/>
      <c r="DI50" s="152"/>
      <c r="DJ50" s="152"/>
      <c r="DK50" s="152"/>
      <c r="DL50" s="152"/>
      <c r="DM50" s="152"/>
      <c r="DN50" s="152"/>
      <c r="DO50" s="152"/>
      <c r="DP50" s="152"/>
      <c r="DQ50" s="152"/>
      <c r="DR50" s="152"/>
      <c r="DS50" s="152"/>
      <c r="DT50" s="152"/>
      <c r="DU50" s="152"/>
      <c r="DV50" s="152"/>
      <c r="DW50" s="152"/>
      <c r="DX50" s="152"/>
      <c r="DY50" s="152"/>
      <c r="DZ50" s="152"/>
      <c r="EA50" s="152"/>
      <c r="EB50" s="152"/>
      <c r="EC50" s="152"/>
      <c r="ED50" s="152"/>
      <c r="EE50" s="152"/>
      <c r="EF50" s="152"/>
      <c r="EG50" s="152"/>
      <c r="EH50" s="152"/>
      <c r="EI50" s="152"/>
      <c r="EJ50" s="152"/>
      <c r="EK50" s="152"/>
      <c r="EL50" s="152"/>
      <c r="EM50" s="152"/>
      <c r="EN50" s="152"/>
      <c r="EO50" s="152"/>
      <c r="EP50" s="152"/>
      <c r="EQ50" s="152"/>
      <c r="ER50" s="152"/>
      <c r="ES50" s="152"/>
      <c r="ET50" s="152"/>
      <c r="EU50" s="152"/>
      <c r="EV50" s="152"/>
      <c r="EW50" s="152"/>
      <c r="EX50" s="152"/>
      <c r="EY50" s="152"/>
      <c r="EZ50" s="152"/>
      <c r="FA50" s="152"/>
      <c r="FB50" s="152"/>
      <c r="FC50" s="152"/>
      <c r="FD50" s="152"/>
      <c r="FE50" s="152"/>
      <c r="FF50" s="152"/>
      <c r="FG50" s="152"/>
      <c r="FH50" s="152"/>
      <c r="FI50" s="152"/>
      <c r="FJ50" s="152"/>
      <c r="FK50" s="152"/>
      <c r="FL50" s="152"/>
      <c r="FM50" s="152"/>
      <c r="FN50" s="152"/>
      <c r="FO50" s="152"/>
      <c r="FP50" s="152"/>
      <c r="FQ50" s="152"/>
      <c r="FR50" s="152"/>
      <c r="FS50" s="152"/>
      <c r="FT50" s="152"/>
      <c r="FU50" s="152"/>
      <c r="FV50" s="152"/>
      <c r="FW50" s="152"/>
      <c r="FX50" s="152"/>
      <c r="FY50" s="152"/>
      <c r="FZ50" s="152"/>
      <c r="GA50" s="152"/>
      <c r="GB50" s="152"/>
      <c r="GC50" s="152"/>
      <c r="GD50" s="152"/>
      <c r="GE50" s="152"/>
      <c r="GF50" s="152"/>
      <c r="GG50" s="152"/>
      <c r="GH50" s="152"/>
      <c r="GI50" s="152"/>
      <c r="GJ50" s="152"/>
      <c r="GK50" s="152"/>
      <c r="GL50" s="152"/>
      <c r="GM50" s="152"/>
      <c r="GN50" s="152"/>
      <c r="GO50" s="152"/>
      <c r="GP50" s="152"/>
      <c r="GQ50" s="152"/>
      <c r="GR50" s="152"/>
      <c r="GS50" s="152"/>
      <c r="GT50" s="152"/>
      <c r="GU50" s="152"/>
      <c r="GV50" s="152"/>
      <c r="GW50" s="152"/>
      <c r="GX50" s="152"/>
      <c r="GY50" s="152"/>
      <c r="GZ50" s="152"/>
      <c r="HA50" s="152"/>
      <c r="HB50" s="152"/>
      <c r="HC50" s="152"/>
      <c r="HD50" s="152"/>
      <c r="HE50" s="152"/>
      <c r="HF50" s="152"/>
      <c r="HG50" s="152"/>
      <c r="HH50" s="152"/>
      <c r="HI50" s="152"/>
      <c r="HJ50" s="152"/>
      <c r="HK50" s="152"/>
      <c r="HL50" s="152"/>
      <c r="HM50" s="152"/>
      <c r="HN50" s="152"/>
      <c r="HO50" s="152"/>
      <c r="HP50" s="152"/>
      <c r="HQ50" s="152"/>
      <c r="HR50" s="152"/>
      <c r="HS50" s="152"/>
      <c r="HT50" s="152"/>
      <c r="HU50" s="152"/>
      <c r="HV50" s="152"/>
      <c r="HW50" s="152"/>
      <c r="HX50" s="152"/>
      <c r="HY50" s="152"/>
      <c r="HZ50" s="152"/>
      <c r="IA50" s="152"/>
      <c r="IB50" s="152"/>
      <c r="IC50" s="152"/>
      <c r="ID50" s="152"/>
      <c r="IE50" s="152"/>
      <c r="IF50" s="152"/>
      <c r="IG50" s="152"/>
      <c r="IH50" s="152"/>
      <c r="II50" s="152"/>
      <c r="IJ50" s="152"/>
      <c r="IK50" s="152"/>
      <c r="IL50" s="152"/>
      <c r="IM50" s="152"/>
      <c r="IN50" s="152"/>
      <c r="IO50" s="152"/>
      <c r="IP50" s="152"/>
      <c r="IQ50" s="152"/>
      <c r="IR50" s="152"/>
      <c r="IS50" s="152"/>
      <c r="IT50" s="152"/>
      <c r="IU50" s="152"/>
      <c r="IV50" s="152"/>
      <c r="IW50" s="152"/>
      <c r="IX50" s="152"/>
      <c r="IY50" s="152"/>
      <c r="IZ50" s="152"/>
      <c r="JA50" s="152"/>
      <c r="JB50" s="152"/>
      <c r="JC50" s="152"/>
      <c r="JD50" s="152"/>
      <c r="JE50" s="152"/>
      <c r="JF50" s="152"/>
      <c r="JG50" s="152"/>
      <c r="JH50" s="152"/>
      <c r="JI50" s="152"/>
      <c r="JJ50" s="152"/>
      <c r="JK50" s="152"/>
      <c r="JL50" s="152"/>
      <c r="JM50" s="152"/>
      <c r="JN50" s="152"/>
      <c r="JO50" s="152"/>
      <c r="JP50" s="152"/>
      <c r="JQ50" s="152"/>
      <c r="JR50" s="152"/>
      <c r="JS50" s="152"/>
      <c r="JT50" s="152"/>
      <c r="JU50" s="152"/>
      <c r="JV50" s="152"/>
      <c r="JW50" s="152"/>
      <c r="JX50" s="152"/>
      <c r="JY50" s="152"/>
      <c r="JZ50" s="152"/>
      <c r="KA50" s="152"/>
      <c r="KB50" s="152"/>
      <c r="KC50" s="152"/>
      <c r="KD50" s="152"/>
      <c r="KE50" s="152"/>
      <c r="KF50" s="152"/>
      <c r="KG50" s="152"/>
      <c r="KH50" s="152"/>
      <c r="KI50" s="152"/>
      <c r="KJ50" s="152"/>
      <c r="KK50" s="152"/>
      <c r="KL50" s="152"/>
      <c r="KM50" s="152"/>
      <c r="KN50" s="152"/>
      <c r="KO50" s="152"/>
      <c r="KP50" s="152"/>
      <c r="KQ50" s="152"/>
      <c r="KR50" s="152"/>
      <c r="KS50" s="152"/>
      <c r="KT50" s="152"/>
      <c r="KU50" s="152"/>
      <c r="KV50" s="152"/>
      <c r="KW50" s="152"/>
      <c r="KX50" s="152"/>
      <c r="KY50" s="152"/>
      <c r="KZ50" s="152"/>
      <c r="LA50" s="152"/>
      <c r="LB50" s="152"/>
      <c r="LC50" s="152"/>
      <c r="LD50" s="152"/>
      <c r="LE50" s="152"/>
      <c r="LF50" s="152"/>
      <c r="LG50" s="152"/>
      <c r="LH50" s="152"/>
      <c r="LI50" s="152"/>
      <c r="LJ50" s="152"/>
      <c r="LK50" s="152"/>
      <c r="LL50" s="152"/>
      <c r="LM50" s="152"/>
      <c r="LN50" s="152"/>
      <c r="LO50" s="152"/>
      <c r="LP50" s="152"/>
      <c r="LQ50" s="152"/>
      <c r="LR50" s="152"/>
      <c r="LS50" s="152"/>
      <c r="LT50" s="152"/>
      <c r="LU50" s="152"/>
      <c r="LV50" s="152"/>
      <c r="LW50" s="152"/>
      <c r="LX50" s="152"/>
      <c r="LY50" s="152"/>
      <c r="LZ50" s="152"/>
      <c r="MA50" s="152"/>
      <c r="MB50" s="152"/>
      <c r="MC50" s="152"/>
      <c r="MD50" s="152"/>
      <c r="ME50" s="152"/>
      <c r="MF50" s="152"/>
      <c r="MG50" s="152"/>
      <c r="MH50" s="152"/>
      <c r="MI50" s="152"/>
      <c r="MJ50" s="152"/>
      <c r="MK50" s="152"/>
      <c r="ML50" s="152"/>
      <c r="MM50" s="152"/>
      <c r="MN50" s="152"/>
      <c r="MO50" s="152"/>
      <c r="MP50" s="152"/>
      <c r="MQ50" s="152"/>
      <c r="MR50" s="152"/>
      <c r="MS50" s="152"/>
      <c r="MT50" s="152"/>
      <c r="MU50" s="152"/>
      <c r="MV50" s="152"/>
      <c r="MW50" s="152"/>
      <c r="MX50" s="152"/>
      <c r="MY50" s="152"/>
      <c r="MZ50" s="152"/>
      <c r="NA50" s="152"/>
      <c r="NB50" s="152"/>
      <c r="NC50" s="152"/>
      <c r="ND50" s="152"/>
      <c r="NE50" s="152"/>
      <c r="NF50" s="152"/>
      <c r="NG50" s="152"/>
      <c r="NH50" s="152"/>
      <c r="NI50" s="152"/>
      <c r="NJ50" s="152"/>
      <c r="NK50" s="152"/>
      <c r="NL50" s="152"/>
      <c r="NM50" s="152"/>
      <c r="NN50" s="152"/>
      <c r="NO50" s="152"/>
      <c r="NP50" s="152"/>
      <c r="NQ50" s="152"/>
      <c r="NR50" s="152"/>
      <c r="NS50" s="152"/>
      <c r="NT50" s="152"/>
      <c r="NU50" s="152"/>
      <c r="NV50" s="152"/>
      <c r="NW50" s="152"/>
      <c r="NX50" s="152"/>
      <c r="NY50" s="152"/>
      <c r="NZ50" s="152"/>
      <c r="OA50" s="152"/>
      <c r="OB50" s="152"/>
      <c r="OC50" s="152"/>
      <c r="OD50" s="152"/>
      <c r="OE50" s="152"/>
      <c r="OF50" s="152"/>
      <c r="OG50" s="152"/>
      <c r="OH50" s="152"/>
      <c r="OI50" s="152"/>
      <c r="OJ50" s="152"/>
      <c r="OK50" s="152"/>
      <c r="OL50" s="152"/>
    </row>
    <row r="51" spans="1:402" s="136" customFormat="1" ht="35" customHeight="1" x14ac:dyDescent="0.2">
      <c r="A51" s="272"/>
      <c r="B51" s="182"/>
      <c r="C51" s="167">
        <v>49</v>
      </c>
      <c r="D51" s="168" t="s">
        <v>355</v>
      </c>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144"/>
      <c r="BY51" s="144"/>
      <c r="BZ51" s="144"/>
      <c r="CA51" s="144"/>
      <c r="CB51" s="144"/>
      <c r="CC51" s="144"/>
      <c r="CD51" s="144"/>
      <c r="CE51" s="144"/>
      <c r="CF51" s="144"/>
      <c r="CG51" s="144"/>
      <c r="CH51" s="144"/>
      <c r="CI51" s="144"/>
      <c r="CJ51" s="144"/>
      <c r="CK51" s="144"/>
      <c r="CL51" s="144"/>
      <c r="CM51" s="144"/>
      <c r="CN51" s="144"/>
      <c r="CO51" s="144"/>
      <c r="CP51" s="144"/>
      <c r="CQ51" s="144"/>
      <c r="CR51" s="144"/>
      <c r="CS51" s="144"/>
      <c r="CT51" s="144"/>
      <c r="CU51" s="144"/>
      <c r="CV51" s="144"/>
      <c r="CW51" s="144"/>
      <c r="CX51" s="144"/>
      <c r="CY51" s="144"/>
      <c r="CZ51" s="144"/>
      <c r="DA51" s="152"/>
      <c r="DB51" s="153">
        <f t="shared" si="0"/>
        <v>0</v>
      </c>
      <c r="DC51" s="152"/>
      <c r="DD51" s="152"/>
      <c r="DE51" s="152"/>
      <c r="DF51" s="152"/>
      <c r="DG51" s="152"/>
      <c r="DH51" s="152"/>
      <c r="DI51" s="152"/>
      <c r="DJ51" s="152"/>
      <c r="DK51" s="152"/>
      <c r="DL51" s="152"/>
      <c r="DM51" s="152"/>
      <c r="DN51" s="152"/>
      <c r="DO51" s="152"/>
      <c r="DP51" s="152"/>
      <c r="DQ51" s="152"/>
      <c r="DR51" s="152"/>
      <c r="DS51" s="152"/>
      <c r="DT51" s="152"/>
      <c r="DU51" s="152"/>
      <c r="DV51" s="152"/>
      <c r="DW51" s="152"/>
      <c r="DX51" s="152"/>
      <c r="DY51" s="152"/>
      <c r="DZ51" s="152"/>
      <c r="EA51" s="152"/>
      <c r="EB51" s="152"/>
      <c r="EC51" s="152"/>
      <c r="ED51" s="152"/>
      <c r="EE51" s="152"/>
      <c r="EF51" s="152"/>
      <c r="EG51" s="152"/>
      <c r="EH51" s="152"/>
      <c r="EI51" s="152"/>
      <c r="EJ51" s="152"/>
      <c r="EK51" s="152"/>
      <c r="EL51" s="152"/>
      <c r="EM51" s="152"/>
      <c r="EN51" s="152"/>
      <c r="EO51" s="152"/>
      <c r="EP51" s="152"/>
      <c r="EQ51" s="152"/>
      <c r="ER51" s="152"/>
      <c r="ES51" s="152"/>
      <c r="ET51" s="152"/>
      <c r="EU51" s="152"/>
      <c r="EV51" s="152"/>
      <c r="EW51" s="152"/>
      <c r="EX51" s="152"/>
      <c r="EY51" s="152"/>
      <c r="EZ51" s="152"/>
      <c r="FA51" s="152"/>
      <c r="FB51" s="152"/>
      <c r="FC51" s="152"/>
      <c r="FD51" s="152"/>
      <c r="FE51" s="152"/>
      <c r="FF51" s="152"/>
      <c r="FG51" s="152"/>
      <c r="FH51" s="152"/>
      <c r="FI51" s="152"/>
      <c r="FJ51" s="152"/>
      <c r="FK51" s="152"/>
      <c r="FL51" s="152"/>
      <c r="FM51" s="152"/>
      <c r="FN51" s="152"/>
      <c r="FO51" s="152"/>
      <c r="FP51" s="152"/>
      <c r="FQ51" s="152"/>
      <c r="FR51" s="152"/>
      <c r="FS51" s="152"/>
      <c r="FT51" s="152"/>
      <c r="FU51" s="152"/>
      <c r="FV51" s="152"/>
      <c r="FW51" s="152"/>
      <c r="FX51" s="152"/>
      <c r="FY51" s="152"/>
      <c r="FZ51" s="152"/>
      <c r="GA51" s="152"/>
      <c r="GB51" s="152"/>
      <c r="GC51" s="152"/>
      <c r="GD51" s="152"/>
      <c r="GE51" s="152"/>
      <c r="GF51" s="152"/>
      <c r="GG51" s="152"/>
      <c r="GH51" s="152"/>
      <c r="GI51" s="152"/>
      <c r="GJ51" s="152"/>
      <c r="GK51" s="152"/>
      <c r="GL51" s="152"/>
      <c r="GM51" s="152"/>
      <c r="GN51" s="152"/>
      <c r="GO51" s="152"/>
      <c r="GP51" s="152"/>
      <c r="GQ51" s="152"/>
      <c r="GR51" s="152"/>
      <c r="GS51" s="152"/>
      <c r="GT51" s="152"/>
      <c r="GU51" s="152"/>
      <c r="GV51" s="152"/>
      <c r="GW51" s="152"/>
      <c r="GX51" s="152"/>
      <c r="GY51" s="152"/>
      <c r="GZ51" s="152"/>
      <c r="HA51" s="152"/>
      <c r="HB51" s="152"/>
      <c r="HC51" s="152"/>
      <c r="HD51" s="152"/>
      <c r="HE51" s="152"/>
      <c r="HF51" s="152"/>
      <c r="HG51" s="152"/>
      <c r="HH51" s="152"/>
      <c r="HI51" s="152"/>
      <c r="HJ51" s="152"/>
      <c r="HK51" s="152"/>
      <c r="HL51" s="152"/>
      <c r="HM51" s="152"/>
      <c r="HN51" s="152"/>
      <c r="HO51" s="152"/>
      <c r="HP51" s="152"/>
      <c r="HQ51" s="152"/>
      <c r="HR51" s="152"/>
      <c r="HS51" s="152"/>
      <c r="HT51" s="152"/>
      <c r="HU51" s="152"/>
      <c r="HV51" s="152"/>
      <c r="HW51" s="152"/>
      <c r="HX51" s="152"/>
      <c r="HY51" s="152"/>
      <c r="HZ51" s="152"/>
      <c r="IA51" s="152"/>
      <c r="IB51" s="152"/>
      <c r="IC51" s="152"/>
      <c r="ID51" s="152"/>
      <c r="IE51" s="152"/>
      <c r="IF51" s="152"/>
      <c r="IG51" s="152"/>
      <c r="IH51" s="152"/>
      <c r="II51" s="152"/>
      <c r="IJ51" s="152"/>
      <c r="IK51" s="152"/>
      <c r="IL51" s="152"/>
      <c r="IM51" s="152"/>
      <c r="IN51" s="152"/>
      <c r="IO51" s="152"/>
      <c r="IP51" s="152"/>
      <c r="IQ51" s="152"/>
      <c r="IR51" s="152"/>
      <c r="IS51" s="152"/>
      <c r="IT51" s="152"/>
      <c r="IU51" s="152"/>
      <c r="IV51" s="152"/>
      <c r="IW51" s="152"/>
      <c r="IX51" s="152"/>
      <c r="IY51" s="152"/>
      <c r="IZ51" s="152"/>
      <c r="JA51" s="152"/>
      <c r="JB51" s="152"/>
      <c r="JC51" s="152"/>
      <c r="JD51" s="152"/>
      <c r="JE51" s="152"/>
      <c r="JF51" s="152"/>
      <c r="JG51" s="152"/>
      <c r="JH51" s="152"/>
      <c r="JI51" s="152"/>
      <c r="JJ51" s="152"/>
      <c r="JK51" s="152"/>
      <c r="JL51" s="152"/>
      <c r="JM51" s="152"/>
      <c r="JN51" s="152"/>
      <c r="JO51" s="152"/>
      <c r="JP51" s="152"/>
      <c r="JQ51" s="152"/>
      <c r="JR51" s="152"/>
      <c r="JS51" s="152"/>
      <c r="JT51" s="152"/>
      <c r="JU51" s="152"/>
      <c r="JV51" s="152"/>
      <c r="JW51" s="152"/>
      <c r="JX51" s="152"/>
      <c r="JY51" s="152"/>
      <c r="JZ51" s="152"/>
      <c r="KA51" s="152"/>
      <c r="KB51" s="152"/>
      <c r="KC51" s="152"/>
      <c r="KD51" s="152"/>
      <c r="KE51" s="152"/>
      <c r="KF51" s="152"/>
      <c r="KG51" s="152"/>
      <c r="KH51" s="152"/>
      <c r="KI51" s="152"/>
      <c r="KJ51" s="152"/>
      <c r="KK51" s="152"/>
      <c r="KL51" s="152"/>
      <c r="KM51" s="152"/>
      <c r="KN51" s="152"/>
      <c r="KO51" s="152"/>
      <c r="KP51" s="152"/>
      <c r="KQ51" s="152"/>
      <c r="KR51" s="152"/>
      <c r="KS51" s="152"/>
      <c r="KT51" s="152"/>
      <c r="KU51" s="152"/>
      <c r="KV51" s="152"/>
      <c r="KW51" s="152"/>
      <c r="KX51" s="152"/>
      <c r="KY51" s="152"/>
      <c r="KZ51" s="152"/>
      <c r="LA51" s="152"/>
      <c r="LB51" s="152"/>
      <c r="LC51" s="152"/>
      <c r="LD51" s="152"/>
      <c r="LE51" s="152"/>
      <c r="LF51" s="152"/>
      <c r="LG51" s="152"/>
      <c r="LH51" s="152"/>
      <c r="LI51" s="152"/>
      <c r="LJ51" s="152"/>
      <c r="LK51" s="152"/>
      <c r="LL51" s="152"/>
      <c r="LM51" s="152"/>
      <c r="LN51" s="152"/>
      <c r="LO51" s="152"/>
      <c r="LP51" s="152"/>
      <c r="LQ51" s="152"/>
      <c r="LR51" s="152"/>
      <c r="LS51" s="152"/>
      <c r="LT51" s="152"/>
      <c r="LU51" s="152"/>
      <c r="LV51" s="152"/>
      <c r="LW51" s="152"/>
      <c r="LX51" s="152"/>
      <c r="LY51" s="152"/>
      <c r="LZ51" s="152"/>
      <c r="MA51" s="152"/>
      <c r="MB51" s="152"/>
      <c r="MC51" s="152"/>
      <c r="MD51" s="152"/>
      <c r="ME51" s="152"/>
      <c r="MF51" s="152"/>
      <c r="MG51" s="152"/>
      <c r="MH51" s="152"/>
      <c r="MI51" s="152"/>
      <c r="MJ51" s="152"/>
      <c r="MK51" s="152"/>
      <c r="ML51" s="152"/>
      <c r="MM51" s="152"/>
      <c r="MN51" s="152"/>
      <c r="MO51" s="152"/>
      <c r="MP51" s="152"/>
      <c r="MQ51" s="152"/>
      <c r="MR51" s="152"/>
      <c r="MS51" s="152"/>
      <c r="MT51" s="152"/>
      <c r="MU51" s="152"/>
      <c r="MV51" s="152"/>
      <c r="MW51" s="152"/>
      <c r="MX51" s="152"/>
      <c r="MY51" s="152"/>
      <c r="MZ51" s="152"/>
      <c r="NA51" s="152"/>
      <c r="NB51" s="152"/>
      <c r="NC51" s="152"/>
      <c r="ND51" s="152"/>
      <c r="NE51" s="152"/>
      <c r="NF51" s="152"/>
      <c r="NG51" s="152"/>
      <c r="NH51" s="152"/>
      <c r="NI51" s="152"/>
      <c r="NJ51" s="152"/>
      <c r="NK51" s="152"/>
      <c r="NL51" s="152"/>
      <c r="NM51" s="152"/>
      <c r="NN51" s="152"/>
      <c r="NO51" s="152"/>
      <c r="NP51" s="152"/>
      <c r="NQ51" s="152"/>
      <c r="NR51" s="152"/>
      <c r="NS51" s="152"/>
      <c r="NT51" s="152"/>
      <c r="NU51" s="152"/>
      <c r="NV51" s="152"/>
      <c r="NW51" s="152"/>
      <c r="NX51" s="152"/>
      <c r="NY51" s="152"/>
      <c r="NZ51" s="152"/>
      <c r="OA51" s="152"/>
      <c r="OB51" s="152"/>
      <c r="OC51" s="152"/>
      <c r="OD51" s="152"/>
      <c r="OE51" s="152"/>
      <c r="OF51" s="152"/>
      <c r="OG51" s="152"/>
      <c r="OH51" s="152"/>
      <c r="OI51" s="152"/>
      <c r="OJ51" s="152"/>
      <c r="OK51" s="152"/>
      <c r="OL51" s="152"/>
    </row>
    <row r="52" spans="1:402" s="136" customFormat="1" ht="35" customHeight="1" x14ac:dyDescent="0.2">
      <c r="A52" s="272"/>
      <c r="B52" s="182"/>
      <c r="C52" s="167">
        <v>50</v>
      </c>
      <c r="D52" s="168" t="s">
        <v>56</v>
      </c>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44"/>
      <c r="BX52" s="144"/>
      <c r="BY52" s="144"/>
      <c r="BZ52" s="144"/>
      <c r="CA52" s="144"/>
      <c r="CB52" s="144"/>
      <c r="CC52" s="144"/>
      <c r="CD52" s="144"/>
      <c r="CE52" s="144"/>
      <c r="CF52" s="144"/>
      <c r="CG52" s="144"/>
      <c r="CH52" s="144"/>
      <c r="CI52" s="144"/>
      <c r="CJ52" s="144"/>
      <c r="CK52" s="144"/>
      <c r="CL52" s="144"/>
      <c r="CM52" s="144"/>
      <c r="CN52" s="144"/>
      <c r="CO52" s="144"/>
      <c r="CP52" s="144"/>
      <c r="CQ52" s="144"/>
      <c r="CR52" s="144"/>
      <c r="CS52" s="144"/>
      <c r="CT52" s="144"/>
      <c r="CU52" s="144"/>
      <c r="CV52" s="144"/>
      <c r="CW52" s="144"/>
      <c r="CX52" s="144"/>
      <c r="CY52" s="144"/>
      <c r="CZ52" s="144"/>
      <c r="DA52" s="152"/>
      <c r="DB52" s="153">
        <f t="shared" si="0"/>
        <v>0</v>
      </c>
      <c r="DC52" s="152"/>
      <c r="DD52" s="152"/>
      <c r="DE52" s="152"/>
      <c r="DF52" s="152"/>
      <c r="DG52" s="152"/>
      <c r="DH52" s="152"/>
      <c r="DI52" s="152"/>
      <c r="DJ52" s="152"/>
      <c r="DK52" s="152"/>
      <c r="DL52" s="152"/>
      <c r="DM52" s="152"/>
      <c r="DN52" s="152"/>
      <c r="DO52" s="152"/>
      <c r="DP52" s="152"/>
      <c r="DQ52" s="152"/>
      <c r="DR52" s="152"/>
      <c r="DS52" s="152"/>
      <c r="DT52" s="152"/>
      <c r="DU52" s="152"/>
      <c r="DV52" s="152"/>
      <c r="DW52" s="152"/>
      <c r="DX52" s="152"/>
      <c r="DY52" s="152"/>
      <c r="DZ52" s="152"/>
      <c r="EA52" s="152"/>
      <c r="EB52" s="152"/>
      <c r="EC52" s="152"/>
      <c r="ED52" s="152"/>
      <c r="EE52" s="152"/>
      <c r="EF52" s="152"/>
      <c r="EG52" s="152"/>
      <c r="EH52" s="152"/>
      <c r="EI52" s="152"/>
      <c r="EJ52" s="152"/>
      <c r="EK52" s="152"/>
      <c r="EL52" s="152"/>
      <c r="EM52" s="152"/>
      <c r="EN52" s="152"/>
      <c r="EO52" s="152"/>
      <c r="EP52" s="152"/>
      <c r="EQ52" s="152"/>
      <c r="ER52" s="152"/>
      <c r="ES52" s="152"/>
      <c r="ET52" s="152"/>
      <c r="EU52" s="152"/>
      <c r="EV52" s="152"/>
      <c r="EW52" s="152"/>
      <c r="EX52" s="152"/>
      <c r="EY52" s="152"/>
      <c r="EZ52" s="152"/>
      <c r="FA52" s="152"/>
      <c r="FB52" s="152"/>
      <c r="FC52" s="152"/>
      <c r="FD52" s="152"/>
      <c r="FE52" s="152"/>
      <c r="FF52" s="152"/>
      <c r="FG52" s="152"/>
      <c r="FH52" s="152"/>
      <c r="FI52" s="152"/>
      <c r="FJ52" s="152"/>
      <c r="FK52" s="152"/>
      <c r="FL52" s="152"/>
      <c r="FM52" s="152"/>
      <c r="FN52" s="152"/>
      <c r="FO52" s="152"/>
      <c r="FP52" s="152"/>
      <c r="FQ52" s="152"/>
      <c r="FR52" s="152"/>
      <c r="FS52" s="152"/>
      <c r="FT52" s="152"/>
      <c r="FU52" s="152"/>
      <c r="FV52" s="152"/>
      <c r="FW52" s="152"/>
      <c r="FX52" s="152"/>
      <c r="FY52" s="152"/>
      <c r="FZ52" s="152"/>
      <c r="GA52" s="152"/>
      <c r="GB52" s="152"/>
      <c r="GC52" s="152"/>
      <c r="GD52" s="152"/>
      <c r="GE52" s="152"/>
      <c r="GF52" s="152"/>
      <c r="GG52" s="152"/>
      <c r="GH52" s="152"/>
      <c r="GI52" s="152"/>
      <c r="GJ52" s="152"/>
      <c r="GK52" s="152"/>
      <c r="GL52" s="152"/>
      <c r="GM52" s="152"/>
      <c r="GN52" s="152"/>
      <c r="GO52" s="152"/>
      <c r="GP52" s="152"/>
      <c r="GQ52" s="152"/>
      <c r="GR52" s="152"/>
      <c r="GS52" s="152"/>
      <c r="GT52" s="152"/>
      <c r="GU52" s="152"/>
      <c r="GV52" s="152"/>
      <c r="GW52" s="152"/>
      <c r="GX52" s="152"/>
      <c r="GY52" s="152"/>
      <c r="GZ52" s="152"/>
      <c r="HA52" s="152"/>
      <c r="HB52" s="152"/>
      <c r="HC52" s="152"/>
      <c r="HD52" s="152"/>
      <c r="HE52" s="152"/>
      <c r="HF52" s="152"/>
      <c r="HG52" s="152"/>
      <c r="HH52" s="152"/>
      <c r="HI52" s="152"/>
      <c r="HJ52" s="152"/>
      <c r="HK52" s="152"/>
      <c r="HL52" s="152"/>
      <c r="HM52" s="152"/>
      <c r="HN52" s="152"/>
      <c r="HO52" s="152"/>
      <c r="HP52" s="152"/>
      <c r="HQ52" s="152"/>
      <c r="HR52" s="152"/>
      <c r="HS52" s="152"/>
      <c r="HT52" s="152"/>
      <c r="HU52" s="152"/>
      <c r="HV52" s="152"/>
      <c r="HW52" s="152"/>
      <c r="HX52" s="152"/>
      <c r="HY52" s="152"/>
      <c r="HZ52" s="152"/>
      <c r="IA52" s="152"/>
      <c r="IB52" s="152"/>
      <c r="IC52" s="152"/>
      <c r="ID52" s="152"/>
      <c r="IE52" s="152"/>
      <c r="IF52" s="152"/>
      <c r="IG52" s="152"/>
      <c r="IH52" s="152"/>
      <c r="II52" s="152"/>
      <c r="IJ52" s="152"/>
      <c r="IK52" s="152"/>
      <c r="IL52" s="152"/>
      <c r="IM52" s="152"/>
      <c r="IN52" s="152"/>
      <c r="IO52" s="152"/>
      <c r="IP52" s="152"/>
      <c r="IQ52" s="152"/>
      <c r="IR52" s="152"/>
      <c r="IS52" s="152"/>
      <c r="IT52" s="152"/>
      <c r="IU52" s="152"/>
      <c r="IV52" s="152"/>
      <c r="IW52" s="152"/>
      <c r="IX52" s="152"/>
      <c r="IY52" s="152"/>
      <c r="IZ52" s="152"/>
      <c r="JA52" s="152"/>
      <c r="JB52" s="152"/>
      <c r="JC52" s="152"/>
      <c r="JD52" s="152"/>
      <c r="JE52" s="152"/>
      <c r="JF52" s="152"/>
      <c r="JG52" s="152"/>
      <c r="JH52" s="152"/>
      <c r="JI52" s="152"/>
      <c r="JJ52" s="152"/>
      <c r="JK52" s="152"/>
      <c r="JL52" s="152"/>
      <c r="JM52" s="152"/>
      <c r="JN52" s="152"/>
      <c r="JO52" s="152"/>
      <c r="JP52" s="152"/>
      <c r="JQ52" s="152"/>
      <c r="JR52" s="152"/>
      <c r="JS52" s="152"/>
      <c r="JT52" s="152"/>
      <c r="JU52" s="152"/>
      <c r="JV52" s="152"/>
      <c r="JW52" s="152"/>
      <c r="JX52" s="152"/>
      <c r="JY52" s="152"/>
      <c r="JZ52" s="152"/>
      <c r="KA52" s="152"/>
      <c r="KB52" s="152"/>
      <c r="KC52" s="152"/>
      <c r="KD52" s="152"/>
      <c r="KE52" s="152"/>
      <c r="KF52" s="152"/>
      <c r="KG52" s="152"/>
      <c r="KH52" s="152"/>
      <c r="KI52" s="152"/>
      <c r="KJ52" s="152"/>
      <c r="KK52" s="152"/>
      <c r="KL52" s="152"/>
      <c r="KM52" s="152"/>
      <c r="KN52" s="152"/>
      <c r="KO52" s="152"/>
      <c r="KP52" s="152"/>
      <c r="KQ52" s="152"/>
      <c r="KR52" s="152"/>
      <c r="KS52" s="152"/>
      <c r="KT52" s="152"/>
      <c r="KU52" s="152"/>
      <c r="KV52" s="152"/>
      <c r="KW52" s="152"/>
      <c r="KX52" s="152"/>
      <c r="KY52" s="152"/>
      <c r="KZ52" s="152"/>
      <c r="LA52" s="152"/>
      <c r="LB52" s="152"/>
      <c r="LC52" s="152"/>
      <c r="LD52" s="152"/>
      <c r="LE52" s="152"/>
      <c r="LF52" s="152"/>
      <c r="LG52" s="152"/>
      <c r="LH52" s="152"/>
      <c r="LI52" s="152"/>
      <c r="LJ52" s="152"/>
      <c r="LK52" s="152"/>
      <c r="LL52" s="152"/>
      <c r="LM52" s="152"/>
      <c r="LN52" s="152"/>
      <c r="LO52" s="152"/>
      <c r="LP52" s="152"/>
      <c r="LQ52" s="152"/>
      <c r="LR52" s="152"/>
      <c r="LS52" s="152"/>
      <c r="LT52" s="152"/>
      <c r="LU52" s="152"/>
      <c r="LV52" s="152"/>
      <c r="LW52" s="152"/>
      <c r="LX52" s="152"/>
      <c r="LY52" s="152"/>
      <c r="LZ52" s="152"/>
      <c r="MA52" s="152"/>
      <c r="MB52" s="152"/>
      <c r="MC52" s="152"/>
      <c r="MD52" s="152"/>
      <c r="ME52" s="152"/>
      <c r="MF52" s="152"/>
      <c r="MG52" s="152"/>
      <c r="MH52" s="152"/>
      <c r="MI52" s="152"/>
      <c r="MJ52" s="152"/>
      <c r="MK52" s="152"/>
      <c r="ML52" s="152"/>
      <c r="MM52" s="152"/>
      <c r="MN52" s="152"/>
      <c r="MO52" s="152"/>
      <c r="MP52" s="152"/>
      <c r="MQ52" s="152"/>
      <c r="MR52" s="152"/>
      <c r="MS52" s="152"/>
      <c r="MT52" s="152"/>
      <c r="MU52" s="152"/>
      <c r="MV52" s="152"/>
      <c r="MW52" s="152"/>
      <c r="MX52" s="152"/>
      <c r="MY52" s="152"/>
      <c r="MZ52" s="152"/>
      <c r="NA52" s="152"/>
      <c r="NB52" s="152"/>
      <c r="NC52" s="152"/>
      <c r="ND52" s="152"/>
      <c r="NE52" s="152"/>
      <c r="NF52" s="152"/>
      <c r="NG52" s="152"/>
      <c r="NH52" s="152"/>
      <c r="NI52" s="152"/>
      <c r="NJ52" s="152"/>
      <c r="NK52" s="152"/>
      <c r="NL52" s="152"/>
      <c r="NM52" s="152"/>
      <c r="NN52" s="152"/>
      <c r="NO52" s="152"/>
      <c r="NP52" s="152"/>
      <c r="NQ52" s="152"/>
      <c r="NR52" s="152"/>
      <c r="NS52" s="152"/>
      <c r="NT52" s="152"/>
      <c r="NU52" s="152"/>
      <c r="NV52" s="152"/>
      <c r="NW52" s="152"/>
      <c r="NX52" s="152"/>
      <c r="NY52" s="152"/>
      <c r="NZ52" s="152"/>
      <c r="OA52" s="152"/>
      <c r="OB52" s="152"/>
      <c r="OC52" s="152"/>
      <c r="OD52" s="152"/>
      <c r="OE52" s="152"/>
      <c r="OF52" s="152"/>
      <c r="OG52" s="152"/>
      <c r="OH52" s="152"/>
      <c r="OI52" s="152"/>
      <c r="OJ52" s="152"/>
      <c r="OK52" s="152"/>
      <c r="OL52" s="152"/>
    </row>
    <row r="53" spans="1:402" s="136" customFormat="1" ht="35" customHeight="1" x14ac:dyDescent="0.2">
      <c r="A53" s="272"/>
      <c r="B53" s="182"/>
      <c r="C53" s="167">
        <v>51</v>
      </c>
      <c r="D53" s="168" t="s">
        <v>57</v>
      </c>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4"/>
      <c r="BR53" s="144"/>
      <c r="BS53" s="144"/>
      <c r="BT53" s="144"/>
      <c r="BU53" s="144"/>
      <c r="BV53" s="144"/>
      <c r="BW53" s="144"/>
      <c r="BX53" s="144"/>
      <c r="BY53" s="144"/>
      <c r="BZ53" s="144"/>
      <c r="CA53" s="144"/>
      <c r="CB53" s="144"/>
      <c r="CC53" s="144"/>
      <c r="CD53" s="144"/>
      <c r="CE53" s="144"/>
      <c r="CF53" s="144"/>
      <c r="CG53" s="144"/>
      <c r="CH53" s="144"/>
      <c r="CI53" s="144"/>
      <c r="CJ53" s="144"/>
      <c r="CK53" s="144"/>
      <c r="CL53" s="144"/>
      <c r="CM53" s="144"/>
      <c r="CN53" s="144"/>
      <c r="CO53" s="144"/>
      <c r="CP53" s="144"/>
      <c r="CQ53" s="144"/>
      <c r="CR53" s="144"/>
      <c r="CS53" s="144"/>
      <c r="CT53" s="144"/>
      <c r="CU53" s="144"/>
      <c r="CV53" s="144"/>
      <c r="CW53" s="144"/>
      <c r="CX53" s="144"/>
      <c r="CY53" s="144"/>
      <c r="CZ53" s="144"/>
      <c r="DA53" s="152"/>
      <c r="DB53" s="153">
        <f t="shared" si="0"/>
        <v>0</v>
      </c>
      <c r="DC53" s="152"/>
      <c r="DD53" s="152"/>
      <c r="DE53" s="152"/>
      <c r="DF53" s="152"/>
      <c r="DG53" s="152"/>
      <c r="DH53" s="152"/>
      <c r="DI53" s="152"/>
      <c r="DJ53" s="152"/>
      <c r="DK53" s="152"/>
      <c r="DL53" s="152"/>
      <c r="DM53" s="152"/>
      <c r="DN53" s="152"/>
      <c r="DO53" s="152"/>
      <c r="DP53" s="152"/>
      <c r="DQ53" s="152"/>
      <c r="DR53" s="152"/>
      <c r="DS53" s="152"/>
      <c r="DT53" s="152"/>
      <c r="DU53" s="152"/>
      <c r="DV53" s="152"/>
      <c r="DW53" s="152"/>
      <c r="DX53" s="152"/>
      <c r="DY53" s="152"/>
      <c r="DZ53" s="152"/>
      <c r="EA53" s="152"/>
      <c r="EB53" s="152"/>
      <c r="EC53" s="152"/>
      <c r="ED53" s="152"/>
      <c r="EE53" s="152"/>
      <c r="EF53" s="152"/>
      <c r="EG53" s="152"/>
      <c r="EH53" s="152"/>
      <c r="EI53" s="152"/>
      <c r="EJ53" s="152"/>
      <c r="EK53" s="152"/>
      <c r="EL53" s="152"/>
      <c r="EM53" s="152"/>
      <c r="EN53" s="152"/>
      <c r="EO53" s="152"/>
      <c r="EP53" s="152"/>
      <c r="EQ53" s="152"/>
      <c r="ER53" s="152"/>
      <c r="ES53" s="152"/>
      <c r="ET53" s="152"/>
      <c r="EU53" s="152"/>
      <c r="EV53" s="152"/>
      <c r="EW53" s="152"/>
      <c r="EX53" s="152"/>
      <c r="EY53" s="152"/>
      <c r="EZ53" s="152"/>
      <c r="FA53" s="152"/>
      <c r="FB53" s="152"/>
      <c r="FC53" s="152"/>
      <c r="FD53" s="152"/>
      <c r="FE53" s="152"/>
      <c r="FF53" s="152"/>
      <c r="FG53" s="152"/>
      <c r="FH53" s="152"/>
      <c r="FI53" s="152"/>
      <c r="FJ53" s="152"/>
      <c r="FK53" s="152"/>
      <c r="FL53" s="152"/>
      <c r="FM53" s="152"/>
      <c r="FN53" s="152"/>
      <c r="FO53" s="152"/>
      <c r="FP53" s="152"/>
      <c r="FQ53" s="152"/>
      <c r="FR53" s="152"/>
      <c r="FS53" s="152"/>
      <c r="FT53" s="152"/>
      <c r="FU53" s="152"/>
      <c r="FV53" s="152"/>
      <c r="FW53" s="152"/>
      <c r="FX53" s="152"/>
      <c r="FY53" s="152"/>
      <c r="FZ53" s="152"/>
      <c r="GA53" s="152"/>
      <c r="GB53" s="152"/>
      <c r="GC53" s="152"/>
      <c r="GD53" s="152"/>
      <c r="GE53" s="152"/>
      <c r="GF53" s="152"/>
      <c r="GG53" s="152"/>
      <c r="GH53" s="152"/>
      <c r="GI53" s="152"/>
      <c r="GJ53" s="152"/>
      <c r="GK53" s="152"/>
      <c r="GL53" s="152"/>
      <c r="GM53" s="152"/>
      <c r="GN53" s="152"/>
      <c r="GO53" s="152"/>
      <c r="GP53" s="152"/>
      <c r="GQ53" s="152"/>
      <c r="GR53" s="152"/>
      <c r="GS53" s="152"/>
      <c r="GT53" s="152"/>
      <c r="GU53" s="152"/>
      <c r="GV53" s="152"/>
      <c r="GW53" s="152"/>
      <c r="GX53" s="152"/>
      <c r="GY53" s="152"/>
      <c r="GZ53" s="152"/>
      <c r="HA53" s="152"/>
      <c r="HB53" s="152"/>
      <c r="HC53" s="152"/>
      <c r="HD53" s="152"/>
      <c r="HE53" s="152"/>
      <c r="HF53" s="152"/>
      <c r="HG53" s="152"/>
      <c r="HH53" s="152"/>
      <c r="HI53" s="152"/>
      <c r="HJ53" s="152"/>
      <c r="HK53" s="152"/>
      <c r="HL53" s="152"/>
      <c r="HM53" s="152"/>
      <c r="HN53" s="152"/>
      <c r="HO53" s="152"/>
      <c r="HP53" s="152"/>
      <c r="HQ53" s="152"/>
      <c r="HR53" s="152"/>
      <c r="HS53" s="152"/>
      <c r="HT53" s="152"/>
      <c r="HU53" s="152"/>
      <c r="HV53" s="152"/>
      <c r="HW53" s="152"/>
      <c r="HX53" s="152"/>
      <c r="HY53" s="152"/>
      <c r="HZ53" s="152"/>
      <c r="IA53" s="152"/>
      <c r="IB53" s="152"/>
      <c r="IC53" s="152"/>
      <c r="ID53" s="152"/>
      <c r="IE53" s="152"/>
      <c r="IF53" s="152"/>
      <c r="IG53" s="152"/>
      <c r="IH53" s="152"/>
      <c r="II53" s="152"/>
      <c r="IJ53" s="152"/>
      <c r="IK53" s="152"/>
      <c r="IL53" s="152"/>
      <c r="IM53" s="152"/>
      <c r="IN53" s="152"/>
      <c r="IO53" s="152"/>
      <c r="IP53" s="152"/>
      <c r="IQ53" s="152"/>
      <c r="IR53" s="152"/>
      <c r="IS53" s="152"/>
      <c r="IT53" s="152"/>
      <c r="IU53" s="152"/>
      <c r="IV53" s="152"/>
      <c r="IW53" s="152"/>
      <c r="IX53" s="152"/>
      <c r="IY53" s="152"/>
      <c r="IZ53" s="152"/>
      <c r="JA53" s="152"/>
      <c r="JB53" s="152"/>
      <c r="JC53" s="152"/>
      <c r="JD53" s="152"/>
      <c r="JE53" s="152"/>
      <c r="JF53" s="152"/>
      <c r="JG53" s="152"/>
      <c r="JH53" s="152"/>
      <c r="JI53" s="152"/>
      <c r="JJ53" s="152"/>
      <c r="JK53" s="152"/>
      <c r="JL53" s="152"/>
      <c r="JM53" s="152"/>
      <c r="JN53" s="152"/>
      <c r="JO53" s="152"/>
      <c r="JP53" s="152"/>
      <c r="JQ53" s="152"/>
      <c r="JR53" s="152"/>
      <c r="JS53" s="152"/>
      <c r="JT53" s="152"/>
      <c r="JU53" s="152"/>
      <c r="JV53" s="152"/>
      <c r="JW53" s="152"/>
      <c r="JX53" s="152"/>
      <c r="JY53" s="152"/>
      <c r="JZ53" s="152"/>
      <c r="KA53" s="152"/>
      <c r="KB53" s="152"/>
      <c r="KC53" s="152"/>
      <c r="KD53" s="152"/>
      <c r="KE53" s="152"/>
      <c r="KF53" s="152"/>
      <c r="KG53" s="152"/>
      <c r="KH53" s="152"/>
      <c r="KI53" s="152"/>
      <c r="KJ53" s="152"/>
      <c r="KK53" s="152"/>
      <c r="KL53" s="152"/>
      <c r="KM53" s="152"/>
      <c r="KN53" s="152"/>
      <c r="KO53" s="152"/>
      <c r="KP53" s="152"/>
      <c r="KQ53" s="152"/>
      <c r="KR53" s="152"/>
      <c r="KS53" s="152"/>
      <c r="KT53" s="152"/>
      <c r="KU53" s="152"/>
      <c r="KV53" s="152"/>
      <c r="KW53" s="152"/>
      <c r="KX53" s="152"/>
      <c r="KY53" s="152"/>
      <c r="KZ53" s="152"/>
      <c r="LA53" s="152"/>
      <c r="LB53" s="152"/>
      <c r="LC53" s="152"/>
      <c r="LD53" s="152"/>
      <c r="LE53" s="152"/>
      <c r="LF53" s="152"/>
      <c r="LG53" s="152"/>
      <c r="LH53" s="152"/>
      <c r="LI53" s="152"/>
      <c r="LJ53" s="152"/>
      <c r="LK53" s="152"/>
      <c r="LL53" s="152"/>
      <c r="LM53" s="152"/>
      <c r="LN53" s="152"/>
      <c r="LO53" s="152"/>
      <c r="LP53" s="152"/>
      <c r="LQ53" s="152"/>
      <c r="LR53" s="152"/>
      <c r="LS53" s="152"/>
      <c r="LT53" s="152"/>
      <c r="LU53" s="152"/>
      <c r="LV53" s="152"/>
      <c r="LW53" s="152"/>
      <c r="LX53" s="152"/>
      <c r="LY53" s="152"/>
      <c r="LZ53" s="152"/>
      <c r="MA53" s="152"/>
      <c r="MB53" s="152"/>
      <c r="MC53" s="152"/>
      <c r="MD53" s="152"/>
      <c r="ME53" s="152"/>
      <c r="MF53" s="152"/>
      <c r="MG53" s="152"/>
      <c r="MH53" s="152"/>
      <c r="MI53" s="152"/>
      <c r="MJ53" s="152"/>
      <c r="MK53" s="152"/>
      <c r="ML53" s="152"/>
      <c r="MM53" s="152"/>
      <c r="MN53" s="152"/>
      <c r="MO53" s="152"/>
      <c r="MP53" s="152"/>
      <c r="MQ53" s="152"/>
      <c r="MR53" s="152"/>
      <c r="MS53" s="152"/>
      <c r="MT53" s="152"/>
      <c r="MU53" s="152"/>
      <c r="MV53" s="152"/>
      <c r="MW53" s="152"/>
      <c r="MX53" s="152"/>
      <c r="MY53" s="152"/>
      <c r="MZ53" s="152"/>
      <c r="NA53" s="152"/>
      <c r="NB53" s="152"/>
      <c r="NC53" s="152"/>
      <c r="ND53" s="152"/>
      <c r="NE53" s="152"/>
      <c r="NF53" s="152"/>
      <c r="NG53" s="152"/>
      <c r="NH53" s="152"/>
      <c r="NI53" s="152"/>
      <c r="NJ53" s="152"/>
      <c r="NK53" s="152"/>
      <c r="NL53" s="152"/>
      <c r="NM53" s="152"/>
      <c r="NN53" s="152"/>
      <c r="NO53" s="152"/>
      <c r="NP53" s="152"/>
      <c r="NQ53" s="152"/>
      <c r="NR53" s="152"/>
      <c r="NS53" s="152"/>
      <c r="NT53" s="152"/>
      <c r="NU53" s="152"/>
      <c r="NV53" s="152"/>
      <c r="NW53" s="152"/>
      <c r="NX53" s="152"/>
      <c r="NY53" s="152"/>
      <c r="NZ53" s="152"/>
      <c r="OA53" s="152"/>
      <c r="OB53" s="152"/>
      <c r="OC53" s="152"/>
      <c r="OD53" s="152"/>
      <c r="OE53" s="152"/>
      <c r="OF53" s="152"/>
      <c r="OG53" s="152"/>
      <c r="OH53" s="152"/>
      <c r="OI53" s="152"/>
      <c r="OJ53" s="152"/>
      <c r="OK53" s="152"/>
      <c r="OL53" s="152"/>
    </row>
    <row r="54" spans="1:402" s="136" customFormat="1" ht="35" customHeight="1" x14ac:dyDescent="0.2">
      <c r="A54" s="272"/>
      <c r="B54" s="182"/>
      <c r="C54" s="167">
        <v>52</v>
      </c>
      <c r="D54" s="168" t="s">
        <v>58</v>
      </c>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44"/>
      <c r="BY54" s="144"/>
      <c r="BZ54" s="144"/>
      <c r="CA54" s="144"/>
      <c r="CB54" s="144"/>
      <c r="CC54" s="144"/>
      <c r="CD54" s="144"/>
      <c r="CE54" s="144"/>
      <c r="CF54" s="144"/>
      <c r="CG54" s="144"/>
      <c r="CH54" s="144"/>
      <c r="CI54" s="144"/>
      <c r="CJ54" s="144"/>
      <c r="CK54" s="144"/>
      <c r="CL54" s="144"/>
      <c r="CM54" s="144"/>
      <c r="CN54" s="144"/>
      <c r="CO54" s="144"/>
      <c r="CP54" s="144"/>
      <c r="CQ54" s="144"/>
      <c r="CR54" s="144"/>
      <c r="CS54" s="144"/>
      <c r="CT54" s="144"/>
      <c r="CU54" s="144"/>
      <c r="CV54" s="144"/>
      <c r="CW54" s="144"/>
      <c r="CX54" s="144"/>
      <c r="CY54" s="144"/>
      <c r="CZ54" s="144"/>
      <c r="DA54" s="152"/>
      <c r="DB54" s="153">
        <f t="shared" si="0"/>
        <v>0</v>
      </c>
      <c r="DC54" s="152"/>
      <c r="DD54" s="152"/>
      <c r="DE54" s="152"/>
      <c r="DF54" s="152"/>
      <c r="DG54" s="152"/>
      <c r="DH54" s="152"/>
      <c r="DI54" s="152"/>
      <c r="DJ54" s="152"/>
      <c r="DK54" s="152"/>
      <c r="DL54" s="152"/>
      <c r="DM54" s="152"/>
      <c r="DN54" s="152"/>
      <c r="DO54" s="152"/>
      <c r="DP54" s="152"/>
      <c r="DQ54" s="152"/>
      <c r="DR54" s="152"/>
      <c r="DS54" s="152"/>
      <c r="DT54" s="152"/>
      <c r="DU54" s="152"/>
      <c r="DV54" s="152"/>
      <c r="DW54" s="152"/>
      <c r="DX54" s="152"/>
      <c r="DY54" s="152"/>
      <c r="DZ54" s="152"/>
      <c r="EA54" s="152"/>
      <c r="EB54" s="152"/>
      <c r="EC54" s="152"/>
      <c r="ED54" s="152"/>
      <c r="EE54" s="152"/>
      <c r="EF54" s="152"/>
      <c r="EG54" s="152"/>
      <c r="EH54" s="152"/>
      <c r="EI54" s="152"/>
      <c r="EJ54" s="152"/>
      <c r="EK54" s="152"/>
      <c r="EL54" s="152"/>
      <c r="EM54" s="152"/>
      <c r="EN54" s="152"/>
      <c r="EO54" s="152"/>
      <c r="EP54" s="152"/>
      <c r="EQ54" s="152"/>
      <c r="ER54" s="152"/>
      <c r="ES54" s="152"/>
      <c r="ET54" s="152"/>
      <c r="EU54" s="152"/>
      <c r="EV54" s="152"/>
      <c r="EW54" s="152"/>
      <c r="EX54" s="152"/>
      <c r="EY54" s="152"/>
      <c r="EZ54" s="152"/>
      <c r="FA54" s="152"/>
      <c r="FB54" s="152"/>
      <c r="FC54" s="152"/>
      <c r="FD54" s="152"/>
      <c r="FE54" s="152"/>
      <c r="FF54" s="152"/>
      <c r="FG54" s="152"/>
      <c r="FH54" s="152"/>
      <c r="FI54" s="152"/>
      <c r="FJ54" s="152"/>
      <c r="FK54" s="152"/>
      <c r="FL54" s="152"/>
      <c r="FM54" s="152"/>
      <c r="FN54" s="152"/>
      <c r="FO54" s="152"/>
      <c r="FP54" s="152"/>
      <c r="FQ54" s="152"/>
      <c r="FR54" s="152"/>
      <c r="FS54" s="152"/>
      <c r="FT54" s="152"/>
      <c r="FU54" s="152"/>
      <c r="FV54" s="152"/>
      <c r="FW54" s="152"/>
      <c r="FX54" s="152"/>
      <c r="FY54" s="152"/>
      <c r="FZ54" s="152"/>
      <c r="GA54" s="152"/>
      <c r="GB54" s="152"/>
      <c r="GC54" s="152"/>
      <c r="GD54" s="152"/>
      <c r="GE54" s="152"/>
      <c r="GF54" s="152"/>
      <c r="GG54" s="152"/>
      <c r="GH54" s="152"/>
      <c r="GI54" s="152"/>
      <c r="GJ54" s="152"/>
      <c r="GK54" s="152"/>
      <c r="GL54" s="152"/>
      <c r="GM54" s="152"/>
      <c r="GN54" s="152"/>
      <c r="GO54" s="152"/>
      <c r="GP54" s="152"/>
      <c r="GQ54" s="152"/>
      <c r="GR54" s="152"/>
      <c r="GS54" s="152"/>
      <c r="GT54" s="152"/>
      <c r="GU54" s="152"/>
      <c r="GV54" s="152"/>
      <c r="GW54" s="152"/>
      <c r="GX54" s="152"/>
      <c r="GY54" s="152"/>
      <c r="GZ54" s="152"/>
      <c r="HA54" s="152"/>
      <c r="HB54" s="152"/>
      <c r="HC54" s="152"/>
      <c r="HD54" s="152"/>
      <c r="HE54" s="152"/>
      <c r="HF54" s="152"/>
      <c r="HG54" s="152"/>
      <c r="HH54" s="152"/>
      <c r="HI54" s="152"/>
      <c r="HJ54" s="152"/>
      <c r="HK54" s="152"/>
      <c r="HL54" s="152"/>
      <c r="HM54" s="152"/>
      <c r="HN54" s="152"/>
      <c r="HO54" s="152"/>
      <c r="HP54" s="152"/>
      <c r="HQ54" s="152"/>
      <c r="HR54" s="152"/>
      <c r="HS54" s="152"/>
      <c r="HT54" s="152"/>
      <c r="HU54" s="152"/>
      <c r="HV54" s="152"/>
      <c r="HW54" s="152"/>
      <c r="HX54" s="152"/>
      <c r="HY54" s="152"/>
      <c r="HZ54" s="152"/>
      <c r="IA54" s="152"/>
      <c r="IB54" s="152"/>
      <c r="IC54" s="152"/>
      <c r="ID54" s="152"/>
      <c r="IE54" s="152"/>
      <c r="IF54" s="152"/>
      <c r="IG54" s="152"/>
      <c r="IH54" s="152"/>
      <c r="II54" s="152"/>
      <c r="IJ54" s="152"/>
      <c r="IK54" s="152"/>
      <c r="IL54" s="152"/>
      <c r="IM54" s="152"/>
      <c r="IN54" s="152"/>
      <c r="IO54" s="152"/>
      <c r="IP54" s="152"/>
      <c r="IQ54" s="152"/>
      <c r="IR54" s="152"/>
      <c r="IS54" s="152"/>
      <c r="IT54" s="152"/>
      <c r="IU54" s="152"/>
      <c r="IV54" s="152"/>
      <c r="IW54" s="152"/>
      <c r="IX54" s="152"/>
      <c r="IY54" s="152"/>
      <c r="IZ54" s="152"/>
      <c r="JA54" s="152"/>
      <c r="JB54" s="152"/>
      <c r="JC54" s="152"/>
      <c r="JD54" s="152"/>
      <c r="JE54" s="152"/>
      <c r="JF54" s="152"/>
      <c r="JG54" s="152"/>
      <c r="JH54" s="152"/>
      <c r="JI54" s="152"/>
      <c r="JJ54" s="152"/>
      <c r="JK54" s="152"/>
      <c r="JL54" s="152"/>
      <c r="JM54" s="152"/>
      <c r="JN54" s="152"/>
      <c r="JO54" s="152"/>
      <c r="JP54" s="152"/>
      <c r="JQ54" s="152"/>
      <c r="JR54" s="152"/>
      <c r="JS54" s="152"/>
      <c r="JT54" s="152"/>
      <c r="JU54" s="152"/>
      <c r="JV54" s="152"/>
      <c r="JW54" s="152"/>
      <c r="JX54" s="152"/>
      <c r="JY54" s="152"/>
      <c r="JZ54" s="152"/>
      <c r="KA54" s="152"/>
      <c r="KB54" s="152"/>
      <c r="KC54" s="152"/>
      <c r="KD54" s="152"/>
      <c r="KE54" s="152"/>
      <c r="KF54" s="152"/>
      <c r="KG54" s="152"/>
      <c r="KH54" s="152"/>
      <c r="KI54" s="152"/>
      <c r="KJ54" s="152"/>
      <c r="KK54" s="152"/>
      <c r="KL54" s="152"/>
      <c r="KM54" s="152"/>
      <c r="KN54" s="152"/>
      <c r="KO54" s="152"/>
      <c r="KP54" s="152"/>
      <c r="KQ54" s="152"/>
      <c r="KR54" s="152"/>
      <c r="KS54" s="152"/>
      <c r="KT54" s="152"/>
      <c r="KU54" s="152"/>
      <c r="KV54" s="152"/>
      <c r="KW54" s="152"/>
      <c r="KX54" s="152"/>
      <c r="KY54" s="152"/>
      <c r="KZ54" s="152"/>
      <c r="LA54" s="152"/>
      <c r="LB54" s="152"/>
      <c r="LC54" s="152"/>
      <c r="LD54" s="152"/>
      <c r="LE54" s="152"/>
      <c r="LF54" s="152"/>
      <c r="LG54" s="152"/>
      <c r="LH54" s="152"/>
      <c r="LI54" s="152"/>
      <c r="LJ54" s="152"/>
      <c r="LK54" s="152"/>
      <c r="LL54" s="152"/>
      <c r="LM54" s="152"/>
      <c r="LN54" s="152"/>
      <c r="LO54" s="152"/>
      <c r="LP54" s="152"/>
      <c r="LQ54" s="152"/>
      <c r="LR54" s="152"/>
      <c r="LS54" s="152"/>
      <c r="LT54" s="152"/>
      <c r="LU54" s="152"/>
      <c r="LV54" s="152"/>
      <c r="LW54" s="152"/>
      <c r="LX54" s="152"/>
      <c r="LY54" s="152"/>
      <c r="LZ54" s="152"/>
      <c r="MA54" s="152"/>
      <c r="MB54" s="152"/>
      <c r="MC54" s="152"/>
      <c r="MD54" s="152"/>
      <c r="ME54" s="152"/>
      <c r="MF54" s="152"/>
      <c r="MG54" s="152"/>
      <c r="MH54" s="152"/>
      <c r="MI54" s="152"/>
      <c r="MJ54" s="152"/>
      <c r="MK54" s="152"/>
      <c r="ML54" s="152"/>
      <c r="MM54" s="152"/>
      <c r="MN54" s="152"/>
      <c r="MO54" s="152"/>
      <c r="MP54" s="152"/>
      <c r="MQ54" s="152"/>
      <c r="MR54" s="152"/>
      <c r="MS54" s="152"/>
      <c r="MT54" s="152"/>
      <c r="MU54" s="152"/>
      <c r="MV54" s="152"/>
      <c r="MW54" s="152"/>
      <c r="MX54" s="152"/>
      <c r="MY54" s="152"/>
      <c r="MZ54" s="152"/>
      <c r="NA54" s="152"/>
      <c r="NB54" s="152"/>
      <c r="NC54" s="152"/>
      <c r="ND54" s="152"/>
      <c r="NE54" s="152"/>
      <c r="NF54" s="152"/>
      <c r="NG54" s="152"/>
      <c r="NH54" s="152"/>
      <c r="NI54" s="152"/>
      <c r="NJ54" s="152"/>
      <c r="NK54" s="152"/>
      <c r="NL54" s="152"/>
      <c r="NM54" s="152"/>
      <c r="NN54" s="152"/>
      <c r="NO54" s="152"/>
      <c r="NP54" s="152"/>
      <c r="NQ54" s="152"/>
      <c r="NR54" s="152"/>
      <c r="NS54" s="152"/>
      <c r="NT54" s="152"/>
      <c r="NU54" s="152"/>
      <c r="NV54" s="152"/>
      <c r="NW54" s="152"/>
      <c r="NX54" s="152"/>
      <c r="NY54" s="152"/>
      <c r="NZ54" s="152"/>
      <c r="OA54" s="152"/>
      <c r="OB54" s="152"/>
      <c r="OC54" s="152"/>
      <c r="OD54" s="152"/>
      <c r="OE54" s="152"/>
      <c r="OF54" s="152"/>
      <c r="OG54" s="152"/>
      <c r="OH54" s="152"/>
      <c r="OI54" s="152"/>
      <c r="OJ54" s="152"/>
      <c r="OK54" s="152"/>
      <c r="OL54" s="152"/>
    </row>
    <row r="55" spans="1:402" s="136" customFormat="1" ht="35" customHeight="1" x14ac:dyDescent="0.2">
      <c r="A55" s="272"/>
      <c r="B55" s="182"/>
      <c r="C55" s="167">
        <v>53</v>
      </c>
      <c r="D55" s="168" t="s">
        <v>356</v>
      </c>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44"/>
      <c r="BE55" s="144"/>
      <c r="BF55" s="144"/>
      <c r="BG55" s="144"/>
      <c r="BH55" s="144"/>
      <c r="BI55" s="144"/>
      <c r="BJ55" s="144"/>
      <c r="BK55" s="144"/>
      <c r="BL55" s="144"/>
      <c r="BM55" s="144"/>
      <c r="BN55" s="144"/>
      <c r="BO55" s="144"/>
      <c r="BP55" s="144"/>
      <c r="BQ55" s="144"/>
      <c r="BR55" s="144"/>
      <c r="BS55" s="144"/>
      <c r="BT55" s="144"/>
      <c r="BU55" s="144"/>
      <c r="BV55" s="144"/>
      <c r="BW55" s="144"/>
      <c r="BX55" s="144"/>
      <c r="BY55" s="144"/>
      <c r="BZ55" s="144"/>
      <c r="CA55" s="144"/>
      <c r="CB55" s="144"/>
      <c r="CC55" s="144"/>
      <c r="CD55" s="144"/>
      <c r="CE55" s="144"/>
      <c r="CF55" s="144"/>
      <c r="CG55" s="144"/>
      <c r="CH55" s="144"/>
      <c r="CI55" s="144"/>
      <c r="CJ55" s="144"/>
      <c r="CK55" s="144"/>
      <c r="CL55" s="144"/>
      <c r="CM55" s="144"/>
      <c r="CN55" s="144"/>
      <c r="CO55" s="144"/>
      <c r="CP55" s="144"/>
      <c r="CQ55" s="144"/>
      <c r="CR55" s="144"/>
      <c r="CS55" s="144"/>
      <c r="CT55" s="144"/>
      <c r="CU55" s="144"/>
      <c r="CV55" s="144"/>
      <c r="CW55" s="144"/>
      <c r="CX55" s="144"/>
      <c r="CY55" s="144"/>
      <c r="CZ55" s="144"/>
      <c r="DA55" s="152"/>
      <c r="DB55" s="153">
        <f t="shared" si="0"/>
        <v>0</v>
      </c>
      <c r="DC55" s="152"/>
      <c r="DD55" s="152"/>
      <c r="DE55" s="152"/>
      <c r="DF55" s="152"/>
      <c r="DG55" s="152"/>
      <c r="DH55" s="152"/>
      <c r="DI55" s="152"/>
      <c r="DJ55" s="152"/>
      <c r="DK55" s="152"/>
      <c r="DL55" s="152"/>
      <c r="DM55" s="152"/>
      <c r="DN55" s="152"/>
      <c r="DO55" s="152"/>
      <c r="DP55" s="152"/>
      <c r="DQ55" s="152"/>
      <c r="DR55" s="152"/>
      <c r="DS55" s="152"/>
      <c r="DT55" s="152"/>
      <c r="DU55" s="152"/>
      <c r="DV55" s="152"/>
      <c r="DW55" s="152"/>
      <c r="DX55" s="152"/>
      <c r="DY55" s="152"/>
      <c r="DZ55" s="152"/>
      <c r="EA55" s="152"/>
      <c r="EB55" s="152"/>
      <c r="EC55" s="152"/>
      <c r="ED55" s="152"/>
      <c r="EE55" s="152"/>
      <c r="EF55" s="152"/>
      <c r="EG55" s="152"/>
      <c r="EH55" s="152"/>
      <c r="EI55" s="152"/>
      <c r="EJ55" s="152"/>
      <c r="EK55" s="152"/>
      <c r="EL55" s="152"/>
      <c r="EM55" s="152"/>
      <c r="EN55" s="152"/>
      <c r="EO55" s="152"/>
      <c r="EP55" s="152"/>
      <c r="EQ55" s="152"/>
      <c r="ER55" s="152"/>
      <c r="ES55" s="152"/>
      <c r="ET55" s="152"/>
      <c r="EU55" s="152"/>
      <c r="EV55" s="152"/>
      <c r="EW55" s="152"/>
      <c r="EX55" s="152"/>
      <c r="EY55" s="152"/>
      <c r="EZ55" s="152"/>
      <c r="FA55" s="152"/>
      <c r="FB55" s="152"/>
      <c r="FC55" s="152"/>
      <c r="FD55" s="152"/>
      <c r="FE55" s="152"/>
      <c r="FF55" s="152"/>
      <c r="FG55" s="152"/>
      <c r="FH55" s="152"/>
      <c r="FI55" s="152"/>
      <c r="FJ55" s="152"/>
      <c r="FK55" s="152"/>
      <c r="FL55" s="152"/>
      <c r="FM55" s="152"/>
      <c r="FN55" s="152"/>
      <c r="FO55" s="152"/>
      <c r="FP55" s="152"/>
      <c r="FQ55" s="152"/>
      <c r="FR55" s="152"/>
      <c r="FS55" s="152"/>
      <c r="FT55" s="152"/>
      <c r="FU55" s="152"/>
      <c r="FV55" s="152"/>
      <c r="FW55" s="152"/>
      <c r="FX55" s="152"/>
      <c r="FY55" s="152"/>
      <c r="FZ55" s="152"/>
      <c r="GA55" s="152"/>
      <c r="GB55" s="152"/>
      <c r="GC55" s="152"/>
      <c r="GD55" s="152"/>
      <c r="GE55" s="152"/>
      <c r="GF55" s="152"/>
      <c r="GG55" s="152"/>
      <c r="GH55" s="152"/>
      <c r="GI55" s="152"/>
      <c r="GJ55" s="152"/>
      <c r="GK55" s="152"/>
      <c r="GL55" s="152"/>
      <c r="GM55" s="152"/>
      <c r="GN55" s="152"/>
      <c r="GO55" s="152"/>
      <c r="GP55" s="152"/>
      <c r="GQ55" s="152"/>
      <c r="GR55" s="152"/>
      <c r="GS55" s="152"/>
      <c r="GT55" s="152"/>
      <c r="GU55" s="152"/>
      <c r="GV55" s="152"/>
      <c r="GW55" s="152"/>
      <c r="GX55" s="152"/>
      <c r="GY55" s="152"/>
      <c r="GZ55" s="152"/>
      <c r="HA55" s="152"/>
      <c r="HB55" s="152"/>
      <c r="HC55" s="152"/>
      <c r="HD55" s="152"/>
      <c r="HE55" s="152"/>
      <c r="HF55" s="152"/>
      <c r="HG55" s="152"/>
      <c r="HH55" s="152"/>
      <c r="HI55" s="152"/>
      <c r="HJ55" s="152"/>
      <c r="HK55" s="152"/>
      <c r="HL55" s="152"/>
      <c r="HM55" s="152"/>
      <c r="HN55" s="152"/>
      <c r="HO55" s="152"/>
      <c r="HP55" s="152"/>
      <c r="HQ55" s="152"/>
      <c r="HR55" s="152"/>
      <c r="HS55" s="152"/>
      <c r="HT55" s="152"/>
      <c r="HU55" s="152"/>
      <c r="HV55" s="152"/>
      <c r="HW55" s="152"/>
      <c r="HX55" s="152"/>
      <c r="HY55" s="152"/>
      <c r="HZ55" s="152"/>
      <c r="IA55" s="152"/>
      <c r="IB55" s="152"/>
      <c r="IC55" s="152"/>
      <c r="ID55" s="152"/>
      <c r="IE55" s="152"/>
      <c r="IF55" s="152"/>
      <c r="IG55" s="152"/>
      <c r="IH55" s="152"/>
      <c r="II55" s="152"/>
      <c r="IJ55" s="152"/>
      <c r="IK55" s="152"/>
      <c r="IL55" s="152"/>
      <c r="IM55" s="152"/>
      <c r="IN55" s="152"/>
      <c r="IO55" s="152"/>
      <c r="IP55" s="152"/>
      <c r="IQ55" s="152"/>
      <c r="IR55" s="152"/>
      <c r="IS55" s="152"/>
      <c r="IT55" s="152"/>
      <c r="IU55" s="152"/>
      <c r="IV55" s="152"/>
      <c r="IW55" s="152"/>
      <c r="IX55" s="152"/>
      <c r="IY55" s="152"/>
      <c r="IZ55" s="152"/>
      <c r="JA55" s="152"/>
      <c r="JB55" s="152"/>
      <c r="JC55" s="152"/>
      <c r="JD55" s="152"/>
      <c r="JE55" s="152"/>
      <c r="JF55" s="152"/>
      <c r="JG55" s="152"/>
      <c r="JH55" s="152"/>
      <c r="JI55" s="152"/>
      <c r="JJ55" s="152"/>
      <c r="JK55" s="152"/>
      <c r="JL55" s="152"/>
      <c r="JM55" s="152"/>
      <c r="JN55" s="152"/>
      <c r="JO55" s="152"/>
      <c r="JP55" s="152"/>
      <c r="JQ55" s="152"/>
      <c r="JR55" s="152"/>
      <c r="JS55" s="152"/>
      <c r="JT55" s="152"/>
      <c r="JU55" s="152"/>
      <c r="JV55" s="152"/>
      <c r="JW55" s="152"/>
      <c r="JX55" s="152"/>
      <c r="JY55" s="152"/>
      <c r="JZ55" s="152"/>
      <c r="KA55" s="152"/>
      <c r="KB55" s="152"/>
      <c r="KC55" s="152"/>
      <c r="KD55" s="152"/>
      <c r="KE55" s="152"/>
      <c r="KF55" s="152"/>
      <c r="KG55" s="152"/>
      <c r="KH55" s="152"/>
      <c r="KI55" s="152"/>
      <c r="KJ55" s="152"/>
      <c r="KK55" s="152"/>
      <c r="KL55" s="152"/>
      <c r="KM55" s="152"/>
      <c r="KN55" s="152"/>
      <c r="KO55" s="152"/>
      <c r="KP55" s="152"/>
      <c r="KQ55" s="152"/>
      <c r="KR55" s="152"/>
      <c r="KS55" s="152"/>
      <c r="KT55" s="152"/>
      <c r="KU55" s="152"/>
      <c r="KV55" s="152"/>
      <c r="KW55" s="152"/>
      <c r="KX55" s="152"/>
      <c r="KY55" s="152"/>
      <c r="KZ55" s="152"/>
      <c r="LA55" s="152"/>
      <c r="LB55" s="152"/>
      <c r="LC55" s="152"/>
      <c r="LD55" s="152"/>
      <c r="LE55" s="152"/>
      <c r="LF55" s="152"/>
      <c r="LG55" s="152"/>
      <c r="LH55" s="152"/>
      <c r="LI55" s="152"/>
      <c r="LJ55" s="152"/>
      <c r="LK55" s="152"/>
      <c r="LL55" s="152"/>
      <c r="LM55" s="152"/>
      <c r="LN55" s="152"/>
      <c r="LO55" s="152"/>
      <c r="LP55" s="152"/>
      <c r="LQ55" s="152"/>
      <c r="LR55" s="152"/>
      <c r="LS55" s="152"/>
      <c r="LT55" s="152"/>
      <c r="LU55" s="152"/>
      <c r="LV55" s="152"/>
      <c r="LW55" s="152"/>
      <c r="LX55" s="152"/>
      <c r="LY55" s="152"/>
      <c r="LZ55" s="152"/>
      <c r="MA55" s="152"/>
      <c r="MB55" s="152"/>
      <c r="MC55" s="152"/>
      <c r="MD55" s="152"/>
      <c r="ME55" s="152"/>
      <c r="MF55" s="152"/>
      <c r="MG55" s="152"/>
      <c r="MH55" s="152"/>
      <c r="MI55" s="152"/>
      <c r="MJ55" s="152"/>
      <c r="MK55" s="152"/>
      <c r="ML55" s="152"/>
      <c r="MM55" s="152"/>
      <c r="MN55" s="152"/>
      <c r="MO55" s="152"/>
      <c r="MP55" s="152"/>
      <c r="MQ55" s="152"/>
      <c r="MR55" s="152"/>
      <c r="MS55" s="152"/>
      <c r="MT55" s="152"/>
      <c r="MU55" s="152"/>
      <c r="MV55" s="152"/>
      <c r="MW55" s="152"/>
      <c r="MX55" s="152"/>
      <c r="MY55" s="152"/>
      <c r="MZ55" s="152"/>
      <c r="NA55" s="152"/>
      <c r="NB55" s="152"/>
      <c r="NC55" s="152"/>
      <c r="ND55" s="152"/>
      <c r="NE55" s="152"/>
      <c r="NF55" s="152"/>
      <c r="NG55" s="152"/>
      <c r="NH55" s="152"/>
      <c r="NI55" s="152"/>
      <c r="NJ55" s="152"/>
      <c r="NK55" s="152"/>
      <c r="NL55" s="152"/>
      <c r="NM55" s="152"/>
      <c r="NN55" s="152"/>
      <c r="NO55" s="152"/>
      <c r="NP55" s="152"/>
      <c r="NQ55" s="152"/>
      <c r="NR55" s="152"/>
      <c r="NS55" s="152"/>
      <c r="NT55" s="152"/>
      <c r="NU55" s="152"/>
      <c r="NV55" s="152"/>
      <c r="NW55" s="152"/>
      <c r="NX55" s="152"/>
      <c r="NY55" s="152"/>
      <c r="NZ55" s="152"/>
      <c r="OA55" s="152"/>
      <c r="OB55" s="152"/>
      <c r="OC55" s="152"/>
      <c r="OD55" s="152"/>
      <c r="OE55" s="152"/>
      <c r="OF55" s="152"/>
      <c r="OG55" s="152"/>
      <c r="OH55" s="152"/>
      <c r="OI55" s="152"/>
      <c r="OJ55" s="152"/>
      <c r="OK55" s="152"/>
      <c r="OL55" s="152"/>
    </row>
    <row r="56" spans="1:402" s="136" customFormat="1" ht="35" customHeight="1" x14ac:dyDescent="0.2">
      <c r="A56" s="272"/>
      <c r="B56" s="182"/>
      <c r="C56" s="167">
        <v>54</v>
      </c>
      <c r="D56" s="168" t="s">
        <v>60</v>
      </c>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c r="BK56" s="144"/>
      <c r="BL56" s="144"/>
      <c r="BM56" s="144"/>
      <c r="BN56" s="144"/>
      <c r="BO56" s="144"/>
      <c r="BP56" s="144"/>
      <c r="BQ56" s="144"/>
      <c r="BR56" s="144"/>
      <c r="BS56" s="144"/>
      <c r="BT56" s="144"/>
      <c r="BU56" s="144"/>
      <c r="BV56" s="144"/>
      <c r="BW56" s="144"/>
      <c r="BX56" s="144"/>
      <c r="BY56" s="144"/>
      <c r="BZ56" s="144"/>
      <c r="CA56" s="144"/>
      <c r="CB56" s="144"/>
      <c r="CC56" s="144"/>
      <c r="CD56" s="144"/>
      <c r="CE56" s="144"/>
      <c r="CF56" s="144"/>
      <c r="CG56" s="144"/>
      <c r="CH56" s="144"/>
      <c r="CI56" s="144"/>
      <c r="CJ56" s="144"/>
      <c r="CK56" s="144"/>
      <c r="CL56" s="144"/>
      <c r="CM56" s="144"/>
      <c r="CN56" s="144"/>
      <c r="CO56" s="144"/>
      <c r="CP56" s="144"/>
      <c r="CQ56" s="144"/>
      <c r="CR56" s="144"/>
      <c r="CS56" s="144"/>
      <c r="CT56" s="144"/>
      <c r="CU56" s="144"/>
      <c r="CV56" s="144"/>
      <c r="CW56" s="144"/>
      <c r="CX56" s="144"/>
      <c r="CY56" s="144"/>
      <c r="CZ56" s="144"/>
      <c r="DA56" s="152"/>
      <c r="DB56" s="153">
        <f t="shared" si="0"/>
        <v>0</v>
      </c>
      <c r="DC56" s="152"/>
      <c r="DD56" s="152"/>
      <c r="DE56" s="152"/>
      <c r="DF56" s="152"/>
      <c r="DG56" s="152"/>
      <c r="DH56" s="152"/>
      <c r="DI56" s="152"/>
      <c r="DJ56" s="152"/>
      <c r="DK56" s="152"/>
      <c r="DL56" s="152"/>
      <c r="DM56" s="152"/>
      <c r="DN56" s="152"/>
      <c r="DO56" s="152"/>
      <c r="DP56" s="152"/>
      <c r="DQ56" s="152"/>
      <c r="DR56" s="152"/>
      <c r="DS56" s="152"/>
      <c r="DT56" s="152"/>
      <c r="DU56" s="152"/>
      <c r="DV56" s="152"/>
      <c r="DW56" s="152"/>
      <c r="DX56" s="152"/>
      <c r="DY56" s="152"/>
      <c r="DZ56" s="152"/>
      <c r="EA56" s="152"/>
      <c r="EB56" s="152"/>
      <c r="EC56" s="152"/>
      <c r="ED56" s="152"/>
      <c r="EE56" s="152"/>
      <c r="EF56" s="152"/>
      <c r="EG56" s="152"/>
      <c r="EH56" s="152"/>
      <c r="EI56" s="152"/>
      <c r="EJ56" s="152"/>
      <c r="EK56" s="152"/>
      <c r="EL56" s="152"/>
      <c r="EM56" s="152"/>
      <c r="EN56" s="152"/>
      <c r="EO56" s="152"/>
      <c r="EP56" s="152"/>
      <c r="EQ56" s="152"/>
      <c r="ER56" s="152"/>
      <c r="ES56" s="152"/>
      <c r="ET56" s="152"/>
      <c r="EU56" s="152"/>
      <c r="EV56" s="152"/>
      <c r="EW56" s="152"/>
      <c r="EX56" s="152"/>
      <c r="EY56" s="152"/>
      <c r="EZ56" s="152"/>
      <c r="FA56" s="152"/>
      <c r="FB56" s="152"/>
      <c r="FC56" s="152"/>
      <c r="FD56" s="152"/>
      <c r="FE56" s="152"/>
      <c r="FF56" s="152"/>
      <c r="FG56" s="152"/>
      <c r="FH56" s="152"/>
      <c r="FI56" s="152"/>
      <c r="FJ56" s="152"/>
      <c r="FK56" s="152"/>
      <c r="FL56" s="152"/>
      <c r="FM56" s="152"/>
      <c r="FN56" s="152"/>
      <c r="FO56" s="152"/>
      <c r="FP56" s="152"/>
      <c r="FQ56" s="152"/>
      <c r="FR56" s="152"/>
      <c r="FS56" s="152"/>
      <c r="FT56" s="152"/>
      <c r="FU56" s="152"/>
      <c r="FV56" s="152"/>
      <c r="FW56" s="152"/>
      <c r="FX56" s="152"/>
      <c r="FY56" s="152"/>
      <c r="FZ56" s="152"/>
      <c r="GA56" s="152"/>
      <c r="GB56" s="152"/>
      <c r="GC56" s="152"/>
      <c r="GD56" s="152"/>
      <c r="GE56" s="152"/>
      <c r="GF56" s="152"/>
      <c r="GG56" s="152"/>
      <c r="GH56" s="152"/>
      <c r="GI56" s="152"/>
      <c r="GJ56" s="152"/>
      <c r="GK56" s="152"/>
      <c r="GL56" s="152"/>
      <c r="GM56" s="152"/>
      <c r="GN56" s="152"/>
      <c r="GO56" s="152"/>
      <c r="GP56" s="152"/>
      <c r="GQ56" s="152"/>
      <c r="GR56" s="152"/>
      <c r="GS56" s="152"/>
      <c r="GT56" s="152"/>
      <c r="GU56" s="152"/>
      <c r="GV56" s="152"/>
      <c r="GW56" s="152"/>
      <c r="GX56" s="152"/>
      <c r="GY56" s="152"/>
      <c r="GZ56" s="152"/>
      <c r="HA56" s="152"/>
      <c r="HB56" s="152"/>
      <c r="HC56" s="152"/>
      <c r="HD56" s="152"/>
      <c r="HE56" s="152"/>
      <c r="HF56" s="152"/>
      <c r="HG56" s="152"/>
      <c r="HH56" s="152"/>
      <c r="HI56" s="152"/>
      <c r="HJ56" s="152"/>
      <c r="HK56" s="152"/>
      <c r="HL56" s="152"/>
      <c r="HM56" s="152"/>
      <c r="HN56" s="152"/>
      <c r="HO56" s="152"/>
      <c r="HP56" s="152"/>
      <c r="HQ56" s="152"/>
      <c r="HR56" s="152"/>
      <c r="HS56" s="152"/>
      <c r="HT56" s="152"/>
      <c r="HU56" s="152"/>
      <c r="HV56" s="152"/>
      <c r="HW56" s="152"/>
      <c r="HX56" s="152"/>
      <c r="HY56" s="152"/>
      <c r="HZ56" s="152"/>
      <c r="IA56" s="152"/>
      <c r="IB56" s="152"/>
      <c r="IC56" s="152"/>
      <c r="ID56" s="152"/>
      <c r="IE56" s="152"/>
      <c r="IF56" s="152"/>
      <c r="IG56" s="152"/>
      <c r="IH56" s="152"/>
      <c r="II56" s="152"/>
      <c r="IJ56" s="152"/>
      <c r="IK56" s="152"/>
      <c r="IL56" s="152"/>
      <c r="IM56" s="152"/>
      <c r="IN56" s="152"/>
      <c r="IO56" s="152"/>
      <c r="IP56" s="152"/>
      <c r="IQ56" s="152"/>
      <c r="IR56" s="152"/>
      <c r="IS56" s="152"/>
      <c r="IT56" s="152"/>
      <c r="IU56" s="152"/>
      <c r="IV56" s="152"/>
      <c r="IW56" s="152"/>
      <c r="IX56" s="152"/>
      <c r="IY56" s="152"/>
      <c r="IZ56" s="152"/>
      <c r="JA56" s="152"/>
      <c r="JB56" s="152"/>
      <c r="JC56" s="152"/>
      <c r="JD56" s="152"/>
      <c r="JE56" s="152"/>
      <c r="JF56" s="152"/>
      <c r="JG56" s="152"/>
      <c r="JH56" s="152"/>
      <c r="JI56" s="152"/>
      <c r="JJ56" s="152"/>
      <c r="JK56" s="152"/>
      <c r="JL56" s="152"/>
      <c r="JM56" s="152"/>
      <c r="JN56" s="152"/>
      <c r="JO56" s="152"/>
      <c r="JP56" s="152"/>
      <c r="JQ56" s="152"/>
      <c r="JR56" s="152"/>
      <c r="JS56" s="152"/>
      <c r="JT56" s="152"/>
      <c r="JU56" s="152"/>
      <c r="JV56" s="152"/>
      <c r="JW56" s="152"/>
      <c r="JX56" s="152"/>
      <c r="JY56" s="152"/>
      <c r="JZ56" s="152"/>
      <c r="KA56" s="152"/>
      <c r="KB56" s="152"/>
      <c r="KC56" s="152"/>
      <c r="KD56" s="152"/>
      <c r="KE56" s="152"/>
      <c r="KF56" s="152"/>
      <c r="KG56" s="152"/>
      <c r="KH56" s="152"/>
      <c r="KI56" s="152"/>
      <c r="KJ56" s="152"/>
      <c r="KK56" s="152"/>
      <c r="KL56" s="152"/>
      <c r="KM56" s="152"/>
      <c r="KN56" s="152"/>
      <c r="KO56" s="152"/>
      <c r="KP56" s="152"/>
      <c r="KQ56" s="152"/>
      <c r="KR56" s="152"/>
      <c r="KS56" s="152"/>
      <c r="KT56" s="152"/>
      <c r="KU56" s="152"/>
      <c r="KV56" s="152"/>
      <c r="KW56" s="152"/>
      <c r="KX56" s="152"/>
      <c r="KY56" s="152"/>
      <c r="KZ56" s="152"/>
      <c r="LA56" s="152"/>
      <c r="LB56" s="152"/>
      <c r="LC56" s="152"/>
      <c r="LD56" s="152"/>
      <c r="LE56" s="152"/>
      <c r="LF56" s="152"/>
      <c r="LG56" s="152"/>
      <c r="LH56" s="152"/>
      <c r="LI56" s="152"/>
      <c r="LJ56" s="152"/>
      <c r="LK56" s="152"/>
      <c r="LL56" s="152"/>
      <c r="LM56" s="152"/>
      <c r="LN56" s="152"/>
      <c r="LO56" s="152"/>
      <c r="LP56" s="152"/>
      <c r="LQ56" s="152"/>
      <c r="LR56" s="152"/>
      <c r="LS56" s="152"/>
      <c r="LT56" s="152"/>
      <c r="LU56" s="152"/>
      <c r="LV56" s="152"/>
      <c r="LW56" s="152"/>
      <c r="LX56" s="152"/>
      <c r="LY56" s="152"/>
      <c r="LZ56" s="152"/>
      <c r="MA56" s="152"/>
      <c r="MB56" s="152"/>
      <c r="MC56" s="152"/>
      <c r="MD56" s="152"/>
      <c r="ME56" s="152"/>
      <c r="MF56" s="152"/>
      <c r="MG56" s="152"/>
      <c r="MH56" s="152"/>
      <c r="MI56" s="152"/>
      <c r="MJ56" s="152"/>
      <c r="MK56" s="152"/>
      <c r="ML56" s="152"/>
      <c r="MM56" s="152"/>
      <c r="MN56" s="152"/>
      <c r="MO56" s="152"/>
      <c r="MP56" s="152"/>
      <c r="MQ56" s="152"/>
      <c r="MR56" s="152"/>
      <c r="MS56" s="152"/>
      <c r="MT56" s="152"/>
      <c r="MU56" s="152"/>
      <c r="MV56" s="152"/>
      <c r="MW56" s="152"/>
      <c r="MX56" s="152"/>
      <c r="MY56" s="152"/>
      <c r="MZ56" s="152"/>
      <c r="NA56" s="152"/>
      <c r="NB56" s="152"/>
      <c r="NC56" s="152"/>
      <c r="ND56" s="152"/>
      <c r="NE56" s="152"/>
      <c r="NF56" s="152"/>
      <c r="NG56" s="152"/>
      <c r="NH56" s="152"/>
      <c r="NI56" s="152"/>
      <c r="NJ56" s="152"/>
      <c r="NK56" s="152"/>
      <c r="NL56" s="152"/>
      <c r="NM56" s="152"/>
      <c r="NN56" s="152"/>
      <c r="NO56" s="152"/>
      <c r="NP56" s="152"/>
      <c r="NQ56" s="152"/>
      <c r="NR56" s="152"/>
      <c r="NS56" s="152"/>
      <c r="NT56" s="152"/>
      <c r="NU56" s="152"/>
      <c r="NV56" s="152"/>
      <c r="NW56" s="152"/>
      <c r="NX56" s="152"/>
      <c r="NY56" s="152"/>
      <c r="NZ56" s="152"/>
      <c r="OA56" s="152"/>
      <c r="OB56" s="152"/>
      <c r="OC56" s="152"/>
      <c r="OD56" s="152"/>
      <c r="OE56" s="152"/>
      <c r="OF56" s="152"/>
      <c r="OG56" s="152"/>
      <c r="OH56" s="152"/>
      <c r="OI56" s="152"/>
      <c r="OJ56" s="152"/>
      <c r="OK56" s="152"/>
      <c r="OL56" s="152"/>
    </row>
    <row r="57" spans="1:402" s="136" customFormat="1" ht="35" customHeight="1" x14ac:dyDescent="0.2">
      <c r="A57" s="272"/>
      <c r="B57" s="182"/>
      <c r="C57" s="167">
        <v>55</v>
      </c>
      <c r="D57" s="168" t="s">
        <v>346</v>
      </c>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4"/>
      <c r="BR57" s="144"/>
      <c r="BS57" s="144"/>
      <c r="BT57" s="144"/>
      <c r="BU57" s="144"/>
      <c r="BV57" s="144"/>
      <c r="BW57" s="144"/>
      <c r="BX57" s="144"/>
      <c r="BY57" s="144"/>
      <c r="BZ57" s="144"/>
      <c r="CA57" s="144"/>
      <c r="CB57" s="144"/>
      <c r="CC57" s="144"/>
      <c r="CD57" s="144"/>
      <c r="CE57" s="144"/>
      <c r="CF57" s="144"/>
      <c r="CG57" s="144"/>
      <c r="CH57" s="144"/>
      <c r="CI57" s="144"/>
      <c r="CJ57" s="144"/>
      <c r="CK57" s="144"/>
      <c r="CL57" s="144"/>
      <c r="CM57" s="144"/>
      <c r="CN57" s="144"/>
      <c r="CO57" s="144"/>
      <c r="CP57" s="144"/>
      <c r="CQ57" s="144"/>
      <c r="CR57" s="144"/>
      <c r="CS57" s="144"/>
      <c r="CT57" s="144"/>
      <c r="CU57" s="144"/>
      <c r="CV57" s="144"/>
      <c r="CW57" s="144"/>
      <c r="CX57" s="144"/>
      <c r="CY57" s="144"/>
      <c r="CZ57" s="144"/>
      <c r="DA57" s="152"/>
      <c r="DB57" s="153">
        <f t="shared" si="0"/>
        <v>0</v>
      </c>
      <c r="DC57" s="152"/>
      <c r="DD57" s="152"/>
      <c r="DE57" s="152"/>
      <c r="DF57" s="152"/>
      <c r="DG57" s="152"/>
      <c r="DH57" s="152"/>
      <c r="DI57" s="152"/>
      <c r="DJ57" s="152"/>
      <c r="DK57" s="152"/>
      <c r="DL57" s="152"/>
      <c r="DM57" s="152"/>
      <c r="DN57" s="152"/>
      <c r="DO57" s="152"/>
      <c r="DP57" s="152"/>
      <c r="DQ57" s="152"/>
      <c r="DR57" s="152"/>
      <c r="DS57" s="152"/>
      <c r="DT57" s="152"/>
      <c r="DU57" s="152"/>
      <c r="DV57" s="152"/>
      <c r="DW57" s="152"/>
      <c r="DX57" s="152"/>
      <c r="DY57" s="152"/>
      <c r="DZ57" s="152"/>
      <c r="EA57" s="152"/>
      <c r="EB57" s="152"/>
      <c r="EC57" s="152"/>
      <c r="ED57" s="152"/>
      <c r="EE57" s="152"/>
      <c r="EF57" s="152"/>
      <c r="EG57" s="152"/>
      <c r="EH57" s="152"/>
      <c r="EI57" s="152"/>
      <c r="EJ57" s="152"/>
      <c r="EK57" s="152"/>
      <c r="EL57" s="152"/>
      <c r="EM57" s="152"/>
      <c r="EN57" s="152"/>
      <c r="EO57" s="152"/>
      <c r="EP57" s="152"/>
      <c r="EQ57" s="152"/>
      <c r="ER57" s="152"/>
      <c r="ES57" s="152"/>
      <c r="ET57" s="152"/>
      <c r="EU57" s="152"/>
      <c r="EV57" s="152"/>
      <c r="EW57" s="152"/>
      <c r="EX57" s="152"/>
      <c r="EY57" s="152"/>
      <c r="EZ57" s="152"/>
      <c r="FA57" s="152"/>
      <c r="FB57" s="152"/>
      <c r="FC57" s="152"/>
      <c r="FD57" s="152"/>
      <c r="FE57" s="152"/>
      <c r="FF57" s="152"/>
      <c r="FG57" s="152"/>
      <c r="FH57" s="152"/>
      <c r="FI57" s="152"/>
      <c r="FJ57" s="152"/>
      <c r="FK57" s="152"/>
      <c r="FL57" s="152"/>
      <c r="FM57" s="152"/>
      <c r="FN57" s="152"/>
      <c r="FO57" s="152"/>
      <c r="FP57" s="152"/>
      <c r="FQ57" s="152"/>
      <c r="FR57" s="152"/>
      <c r="FS57" s="152"/>
      <c r="FT57" s="152"/>
      <c r="FU57" s="152"/>
      <c r="FV57" s="152"/>
      <c r="FW57" s="152"/>
      <c r="FX57" s="152"/>
      <c r="FY57" s="152"/>
      <c r="FZ57" s="152"/>
      <c r="GA57" s="152"/>
      <c r="GB57" s="152"/>
      <c r="GC57" s="152"/>
      <c r="GD57" s="152"/>
      <c r="GE57" s="152"/>
      <c r="GF57" s="152"/>
      <c r="GG57" s="152"/>
      <c r="GH57" s="152"/>
      <c r="GI57" s="152"/>
      <c r="GJ57" s="152"/>
      <c r="GK57" s="152"/>
      <c r="GL57" s="152"/>
      <c r="GM57" s="152"/>
      <c r="GN57" s="152"/>
      <c r="GO57" s="152"/>
      <c r="GP57" s="152"/>
      <c r="GQ57" s="152"/>
      <c r="GR57" s="152"/>
      <c r="GS57" s="152"/>
      <c r="GT57" s="152"/>
      <c r="GU57" s="152"/>
      <c r="GV57" s="152"/>
      <c r="GW57" s="152"/>
      <c r="GX57" s="152"/>
      <c r="GY57" s="152"/>
      <c r="GZ57" s="152"/>
      <c r="HA57" s="152"/>
      <c r="HB57" s="152"/>
      <c r="HC57" s="152"/>
      <c r="HD57" s="152"/>
      <c r="HE57" s="152"/>
      <c r="HF57" s="152"/>
      <c r="HG57" s="152"/>
      <c r="HH57" s="152"/>
      <c r="HI57" s="152"/>
      <c r="HJ57" s="152"/>
      <c r="HK57" s="152"/>
      <c r="HL57" s="152"/>
      <c r="HM57" s="152"/>
      <c r="HN57" s="152"/>
      <c r="HO57" s="152"/>
      <c r="HP57" s="152"/>
      <c r="HQ57" s="152"/>
      <c r="HR57" s="152"/>
      <c r="HS57" s="152"/>
      <c r="HT57" s="152"/>
      <c r="HU57" s="152"/>
      <c r="HV57" s="152"/>
      <c r="HW57" s="152"/>
      <c r="HX57" s="152"/>
      <c r="HY57" s="152"/>
      <c r="HZ57" s="152"/>
      <c r="IA57" s="152"/>
      <c r="IB57" s="152"/>
      <c r="IC57" s="152"/>
      <c r="ID57" s="152"/>
      <c r="IE57" s="152"/>
      <c r="IF57" s="152"/>
      <c r="IG57" s="152"/>
      <c r="IH57" s="152"/>
      <c r="II57" s="152"/>
      <c r="IJ57" s="152"/>
      <c r="IK57" s="152"/>
      <c r="IL57" s="152"/>
      <c r="IM57" s="152"/>
      <c r="IN57" s="152"/>
      <c r="IO57" s="152"/>
      <c r="IP57" s="152"/>
      <c r="IQ57" s="152"/>
      <c r="IR57" s="152"/>
      <c r="IS57" s="152"/>
      <c r="IT57" s="152"/>
      <c r="IU57" s="152"/>
      <c r="IV57" s="152"/>
      <c r="IW57" s="152"/>
      <c r="IX57" s="152"/>
      <c r="IY57" s="152"/>
      <c r="IZ57" s="152"/>
      <c r="JA57" s="152"/>
      <c r="JB57" s="152"/>
      <c r="JC57" s="152"/>
      <c r="JD57" s="152"/>
      <c r="JE57" s="152"/>
      <c r="JF57" s="152"/>
      <c r="JG57" s="152"/>
      <c r="JH57" s="152"/>
      <c r="JI57" s="152"/>
      <c r="JJ57" s="152"/>
      <c r="JK57" s="152"/>
      <c r="JL57" s="152"/>
      <c r="JM57" s="152"/>
      <c r="JN57" s="152"/>
      <c r="JO57" s="152"/>
      <c r="JP57" s="152"/>
      <c r="JQ57" s="152"/>
      <c r="JR57" s="152"/>
      <c r="JS57" s="152"/>
      <c r="JT57" s="152"/>
      <c r="JU57" s="152"/>
      <c r="JV57" s="152"/>
      <c r="JW57" s="152"/>
      <c r="JX57" s="152"/>
      <c r="JY57" s="152"/>
      <c r="JZ57" s="152"/>
      <c r="KA57" s="152"/>
      <c r="KB57" s="152"/>
      <c r="KC57" s="152"/>
      <c r="KD57" s="152"/>
      <c r="KE57" s="152"/>
      <c r="KF57" s="152"/>
      <c r="KG57" s="152"/>
      <c r="KH57" s="152"/>
      <c r="KI57" s="152"/>
      <c r="KJ57" s="152"/>
      <c r="KK57" s="152"/>
      <c r="KL57" s="152"/>
      <c r="KM57" s="152"/>
      <c r="KN57" s="152"/>
      <c r="KO57" s="152"/>
      <c r="KP57" s="152"/>
      <c r="KQ57" s="152"/>
      <c r="KR57" s="152"/>
      <c r="KS57" s="152"/>
      <c r="KT57" s="152"/>
      <c r="KU57" s="152"/>
      <c r="KV57" s="152"/>
      <c r="KW57" s="152"/>
      <c r="KX57" s="152"/>
      <c r="KY57" s="152"/>
      <c r="KZ57" s="152"/>
      <c r="LA57" s="152"/>
      <c r="LB57" s="152"/>
      <c r="LC57" s="152"/>
      <c r="LD57" s="152"/>
      <c r="LE57" s="152"/>
      <c r="LF57" s="152"/>
      <c r="LG57" s="152"/>
      <c r="LH57" s="152"/>
      <c r="LI57" s="152"/>
      <c r="LJ57" s="152"/>
      <c r="LK57" s="152"/>
      <c r="LL57" s="152"/>
      <c r="LM57" s="152"/>
      <c r="LN57" s="152"/>
      <c r="LO57" s="152"/>
      <c r="LP57" s="152"/>
      <c r="LQ57" s="152"/>
      <c r="LR57" s="152"/>
      <c r="LS57" s="152"/>
      <c r="LT57" s="152"/>
      <c r="LU57" s="152"/>
      <c r="LV57" s="152"/>
      <c r="LW57" s="152"/>
      <c r="LX57" s="152"/>
      <c r="LY57" s="152"/>
      <c r="LZ57" s="152"/>
      <c r="MA57" s="152"/>
      <c r="MB57" s="152"/>
      <c r="MC57" s="152"/>
      <c r="MD57" s="152"/>
      <c r="ME57" s="152"/>
      <c r="MF57" s="152"/>
      <c r="MG57" s="152"/>
      <c r="MH57" s="152"/>
      <c r="MI57" s="152"/>
      <c r="MJ57" s="152"/>
      <c r="MK57" s="152"/>
      <c r="ML57" s="152"/>
      <c r="MM57" s="152"/>
      <c r="MN57" s="152"/>
      <c r="MO57" s="152"/>
      <c r="MP57" s="152"/>
      <c r="MQ57" s="152"/>
      <c r="MR57" s="152"/>
      <c r="MS57" s="152"/>
      <c r="MT57" s="152"/>
      <c r="MU57" s="152"/>
      <c r="MV57" s="152"/>
      <c r="MW57" s="152"/>
      <c r="MX57" s="152"/>
      <c r="MY57" s="152"/>
      <c r="MZ57" s="152"/>
      <c r="NA57" s="152"/>
      <c r="NB57" s="152"/>
      <c r="NC57" s="152"/>
      <c r="ND57" s="152"/>
      <c r="NE57" s="152"/>
      <c r="NF57" s="152"/>
      <c r="NG57" s="152"/>
      <c r="NH57" s="152"/>
      <c r="NI57" s="152"/>
      <c r="NJ57" s="152"/>
      <c r="NK57" s="152"/>
      <c r="NL57" s="152"/>
      <c r="NM57" s="152"/>
      <c r="NN57" s="152"/>
      <c r="NO57" s="152"/>
      <c r="NP57" s="152"/>
      <c r="NQ57" s="152"/>
      <c r="NR57" s="152"/>
      <c r="NS57" s="152"/>
      <c r="NT57" s="152"/>
      <c r="NU57" s="152"/>
      <c r="NV57" s="152"/>
      <c r="NW57" s="152"/>
      <c r="NX57" s="152"/>
      <c r="NY57" s="152"/>
      <c r="NZ57" s="152"/>
      <c r="OA57" s="152"/>
      <c r="OB57" s="152"/>
      <c r="OC57" s="152"/>
      <c r="OD57" s="152"/>
      <c r="OE57" s="152"/>
      <c r="OF57" s="152"/>
      <c r="OG57" s="152"/>
      <c r="OH57" s="152"/>
      <c r="OI57" s="152"/>
      <c r="OJ57" s="152"/>
      <c r="OK57" s="152"/>
      <c r="OL57" s="152"/>
    </row>
    <row r="58" spans="1:402" s="136" customFormat="1" ht="35" customHeight="1" thickBot="1" x14ac:dyDescent="0.25">
      <c r="A58" s="273"/>
      <c r="B58" s="181"/>
      <c r="C58" s="172">
        <v>56</v>
      </c>
      <c r="D58" s="173" t="s">
        <v>357</v>
      </c>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c r="BP58" s="144"/>
      <c r="BQ58" s="144"/>
      <c r="BR58" s="144"/>
      <c r="BS58" s="144"/>
      <c r="BT58" s="144"/>
      <c r="BU58" s="144"/>
      <c r="BV58" s="144"/>
      <c r="BW58" s="144"/>
      <c r="BX58" s="144"/>
      <c r="BY58" s="144"/>
      <c r="BZ58" s="144"/>
      <c r="CA58" s="144"/>
      <c r="CB58" s="144"/>
      <c r="CC58" s="144"/>
      <c r="CD58" s="144"/>
      <c r="CE58" s="144"/>
      <c r="CF58" s="144"/>
      <c r="CG58" s="144"/>
      <c r="CH58" s="144"/>
      <c r="CI58" s="144"/>
      <c r="CJ58" s="144"/>
      <c r="CK58" s="144"/>
      <c r="CL58" s="144"/>
      <c r="CM58" s="144"/>
      <c r="CN58" s="144"/>
      <c r="CO58" s="144"/>
      <c r="CP58" s="144"/>
      <c r="CQ58" s="144"/>
      <c r="CR58" s="144"/>
      <c r="CS58" s="144"/>
      <c r="CT58" s="144"/>
      <c r="CU58" s="144"/>
      <c r="CV58" s="144"/>
      <c r="CW58" s="144"/>
      <c r="CX58" s="144"/>
      <c r="CY58" s="144"/>
      <c r="CZ58" s="144"/>
      <c r="DA58" s="152"/>
      <c r="DB58" s="153">
        <f t="shared" si="0"/>
        <v>0</v>
      </c>
      <c r="DC58" s="152"/>
      <c r="DD58" s="152"/>
      <c r="DE58" s="152"/>
      <c r="DF58" s="152"/>
      <c r="DG58" s="152"/>
      <c r="DH58" s="152"/>
      <c r="DI58" s="152"/>
      <c r="DJ58" s="152"/>
      <c r="DK58" s="152"/>
      <c r="DL58" s="152"/>
      <c r="DM58" s="152"/>
      <c r="DN58" s="152"/>
      <c r="DO58" s="152"/>
      <c r="DP58" s="152"/>
      <c r="DQ58" s="152"/>
      <c r="DR58" s="152"/>
      <c r="DS58" s="152"/>
      <c r="DT58" s="152"/>
      <c r="DU58" s="152"/>
      <c r="DV58" s="152"/>
      <c r="DW58" s="152"/>
      <c r="DX58" s="152"/>
      <c r="DY58" s="152"/>
      <c r="DZ58" s="152"/>
      <c r="EA58" s="152"/>
      <c r="EB58" s="152"/>
      <c r="EC58" s="152"/>
      <c r="ED58" s="152"/>
      <c r="EE58" s="152"/>
      <c r="EF58" s="152"/>
      <c r="EG58" s="152"/>
      <c r="EH58" s="152"/>
      <c r="EI58" s="152"/>
      <c r="EJ58" s="152"/>
      <c r="EK58" s="152"/>
      <c r="EL58" s="152"/>
      <c r="EM58" s="152"/>
      <c r="EN58" s="152"/>
      <c r="EO58" s="152"/>
      <c r="EP58" s="152"/>
      <c r="EQ58" s="152"/>
      <c r="ER58" s="152"/>
      <c r="ES58" s="152"/>
      <c r="ET58" s="152"/>
      <c r="EU58" s="152"/>
      <c r="EV58" s="152"/>
      <c r="EW58" s="152"/>
      <c r="EX58" s="152"/>
      <c r="EY58" s="152"/>
      <c r="EZ58" s="152"/>
      <c r="FA58" s="152"/>
      <c r="FB58" s="152"/>
      <c r="FC58" s="152"/>
      <c r="FD58" s="152"/>
      <c r="FE58" s="152"/>
      <c r="FF58" s="152"/>
      <c r="FG58" s="152"/>
      <c r="FH58" s="152"/>
      <c r="FI58" s="152"/>
      <c r="FJ58" s="152"/>
      <c r="FK58" s="152"/>
      <c r="FL58" s="152"/>
      <c r="FM58" s="152"/>
      <c r="FN58" s="152"/>
      <c r="FO58" s="152"/>
      <c r="FP58" s="152"/>
      <c r="FQ58" s="152"/>
      <c r="FR58" s="152"/>
      <c r="FS58" s="152"/>
      <c r="FT58" s="152"/>
      <c r="FU58" s="152"/>
      <c r="FV58" s="152"/>
      <c r="FW58" s="152"/>
      <c r="FX58" s="152"/>
      <c r="FY58" s="152"/>
      <c r="FZ58" s="152"/>
      <c r="GA58" s="152"/>
      <c r="GB58" s="152"/>
      <c r="GC58" s="152"/>
      <c r="GD58" s="152"/>
      <c r="GE58" s="152"/>
      <c r="GF58" s="152"/>
      <c r="GG58" s="152"/>
      <c r="GH58" s="152"/>
      <c r="GI58" s="152"/>
      <c r="GJ58" s="152"/>
      <c r="GK58" s="152"/>
      <c r="GL58" s="152"/>
      <c r="GM58" s="152"/>
      <c r="GN58" s="152"/>
      <c r="GO58" s="152"/>
      <c r="GP58" s="152"/>
      <c r="GQ58" s="152"/>
      <c r="GR58" s="152"/>
      <c r="GS58" s="152"/>
      <c r="GT58" s="152"/>
      <c r="GU58" s="152"/>
      <c r="GV58" s="152"/>
      <c r="GW58" s="152"/>
      <c r="GX58" s="152"/>
      <c r="GY58" s="152"/>
      <c r="GZ58" s="152"/>
      <c r="HA58" s="152"/>
      <c r="HB58" s="152"/>
      <c r="HC58" s="152"/>
      <c r="HD58" s="152"/>
      <c r="HE58" s="152"/>
      <c r="HF58" s="152"/>
      <c r="HG58" s="152"/>
      <c r="HH58" s="152"/>
      <c r="HI58" s="152"/>
      <c r="HJ58" s="152"/>
      <c r="HK58" s="152"/>
      <c r="HL58" s="152"/>
      <c r="HM58" s="152"/>
      <c r="HN58" s="152"/>
      <c r="HO58" s="152"/>
      <c r="HP58" s="152"/>
      <c r="HQ58" s="152"/>
      <c r="HR58" s="152"/>
      <c r="HS58" s="152"/>
      <c r="HT58" s="152"/>
      <c r="HU58" s="152"/>
      <c r="HV58" s="152"/>
      <c r="HW58" s="152"/>
      <c r="HX58" s="152"/>
      <c r="HY58" s="152"/>
      <c r="HZ58" s="152"/>
      <c r="IA58" s="152"/>
      <c r="IB58" s="152"/>
      <c r="IC58" s="152"/>
      <c r="ID58" s="152"/>
      <c r="IE58" s="152"/>
      <c r="IF58" s="152"/>
      <c r="IG58" s="152"/>
      <c r="IH58" s="152"/>
      <c r="II58" s="152"/>
      <c r="IJ58" s="152"/>
      <c r="IK58" s="152"/>
      <c r="IL58" s="152"/>
      <c r="IM58" s="152"/>
      <c r="IN58" s="152"/>
      <c r="IO58" s="152"/>
      <c r="IP58" s="152"/>
      <c r="IQ58" s="152"/>
      <c r="IR58" s="152"/>
      <c r="IS58" s="152"/>
      <c r="IT58" s="152"/>
      <c r="IU58" s="152"/>
      <c r="IV58" s="152"/>
      <c r="IW58" s="152"/>
      <c r="IX58" s="152"/>
      <c r="IY58" s="152"/>
      <c r="IZ58" s="152"/>
      <c r="JA58" s="152"/>
      <c r="JB58" s="152"/>
      <c r="JC58" s="152"/>
      <c r="JD58" s="152"/>
      <c r="JE58" s="152"/>
      <c r="JF58" s="152"/>
      <c r="JG58" s="152"/>
      <c r="JH58" s="152"/>
      <c r="JI58" s="152"/>
      <c r="JJ58" s="152"/>
      <c r="JK58" s="152"/>
      <c r="JL58" s="152"/>
      <c r="JM58" s="152"/>
      <c r="JN58" s="152"/>
      <c r="JO58" s="152"/>
      <c r="JP58" s="152"/>
      <c r="JQ58" s="152"/>
      <c r="JR58" s="152"/>
      <c r="JS58" s="152"/>
      <c r="JT58" s="152"/>
      <c r="JU58" s="152"/>
      <c r="JV58" s="152"/>
      <c r="JW58" s="152"/>
      <c r="JX58" s="152"/>
      <c r="JY58" s="152"/>
      <c r="JZ58" s="152"/>
      <c r="KA58" s="152"/>
      <c r="KB58" s="152"/>
      <c r="KC58" s="152"/>
      <c r="KD58" s="152"/>
      <c r="KE58" s="152"/>
      <c r="KF58" s="152"/>
      <c r="KG58" s="152"/>
      <c r="KH58" s="152"/>
      <c r="KI58" s="152"/>
      <c r="KJ58" s="152"/>
      <c r="KK58" s="152"/>
      <c r="KL58" s="152"/>
      <c r="KM58" s="152"/>
      <c r="KN58" s="152"/>
      <c r="KO58" s="152"/>
      <c r="KP58" s="152"/>
      <c r="KQ58" s="152"/>
      <c r="KR58" s="152"/>
      <c r="KS58" s="152"/>
      <c r="KT58" s="152"/>
      <c r="KU58" s="152"/>
      <c r="KV58" s="152"/>
      <c r="KW58" s="152"/>
      <c r="KX58" s="152"/>
      <c r="KY58" s="152"/>
      <c r="KZ58" s="152"/>
      <c r="LA58" s="152"/>
      <c r="LB58" s="152"/>
      <c r="LC58" s="152"/>
      <c r="LD58" s="152"/>
      <c r="LE58" s="152"/>
      <c r="LF58" s="152"/>
      <c r="LG58" s="152"/>
      <c r="LH58" s="152"/>
      <c r="LI58" s="152"/>
      <c r="LJ58" s="152"/>
      <c r="LK58" s="152"/>
      <c r="LL58" s="152"/>
      <c r="LM58" s="152"/>
      <c r="LN58" s="152"/>
      <c r="LO58" s="152"/>
      <c r="LP58" s="152"/>
      <c r="LQ58" s="152"/>
      <c r="LR58" s="152"/>
      <c r="LS58" s="152"/>
      <c r="LT58" s="152"/>
      <c r="LU58" s="152"/>
      <c r="LV58" s="152"/>
      <c r="LW58" s="152"/>
      <c r="LX58" s="152"/>
      <c r="LY58" s="152"/>
      <c r="LZ58" s="152"/>
      <c r="MA58" s="152"/>
      <c r="MB58" s="152"/>
      <c r="MC58" s="152"/>
      <c r="MD58" s="152"/>
      <c r="ME58" s="152"/>
      <c r="MF58" s="152"/>
      <c r="MG58" s="152"/>
      <c r="MH58" s="152"/>
      <c r="MI58" s="152"/>
      <c r="MJ58" s="152"/>
      <c r="MK58" s="152"/>
      <c r="ML58" s="152"/>
      <c r="MM58" s="152"/>
      <c r="MN58" s="152"/>
      <c r="MO58" s="152"/>
      <c r="MP58" s="152"/>
      <c r="MQ58" s="152"/>
      <c r="MR58" s="152"/>
      <c r="MS58" s="152"/>
      <c r="MT58" s="152"/>
      <c r="MU58" s="152"/>
      <c r="MV58" s="152"/>
      <c r="MW58" s="152"/>
      <c r="MX58" s="152"/>
      <c r="MY58" s="152"/>
      <c r="MZ58" s="152"/>
      <c r="NA58" s="152"/>
      <c r="NB58" s="152"/>
      <c r="NC58" s="152"/>
      <c r="ND58" s="152"/>
      <c r="NE58" s="152"/>
      <c r="NF58" s="152"/>
      <c r="NG58" s="152"/>
      <c r="NH58" s="152"/>
      <c r="NI58" s="152"/>
      <c r="NJ58" s="152"/>
      <c r="NK58" s="152"/>
      <c r="NL58" s="152"/>
      <c r="NM58" s="152"/>
      <c r="NN58" s="152"/>
      <c r="NO58" s="152"/>
      <c r="NP58" s="152"/>
      <c r="NQ58" s="152"/>
      <c r="NR58" s="152"/>
      <c r="NS58" s="152"/>
      <c r="NT58" s="152"/>
      <c r="NU58" s="152"/>
      <c r="NV58" s="152"/>
      <c r="NW58" s="152"/>
      <c r="NX58" s="152"/>
      <c r="NY58" s="152"/>
      <c r="NZ58" s="152"/>
      <c r="OA58" s="152"/>
      <c r="OB58" s="152"/>
      <c r="OC58" s="152"/>
      <c r="OD58" s="152"/>
      <c r="OE58" s="152"/>
      <c r="OF58" s="152"/>
      <c r="OG58" s="152"/>
      <c r="OH58" s="152"/>
      <c r="OI58" s="152"/>
      <c r="OJ58" s="152"/>
      <c r="OK58" s="152"/>
      <c r="OL58" s="152"/>
    </row>
    <row r="59" spans="1:402" s="136" customFormat="1" ht="35" customHeight="1" x14ac:dyDescent="0.2">
      <c r="A59" s="274" t="s">
        <v>366</v>
      </c>
      <c r="B59" s="182"/>
      <c r="C59" s="165">
        <v>57</v>
      </c>
      <c r="D59" s="183" t="s">
        <v>358</v>
      </c>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c r="BX59" s="144"/>
      <c r="BY59" s="144"/>
      <c r="BZ59" s="144"/>
      <c r="CA59" s="144"/>
      <c r="CB59" s="144"/>
      <c r="CC59" s="144"/>
      <c r="CD59" s="144"/>
      <c r="CE59" s="144"/>
      <c r="CF59" s="144"/>
      <c r="CG59" s="144"/>
      <c r="CH59" s="144"/>
      <c r="CI59" s="144"/>
      <c r="CJ59" s="144"/>
      <c r="CK59" s="144"/>
      <c r="CL59" s="144"/>
      <c r="CM59" s="144"/>
      <c r="CN59" s="144"/>
      <c r="CO59" s="144"/>
      <c r="CP59" s="144"/>
      <c r="CQ59" s="144"/>
      <c r="CR59" s="144"/>
      <c r="CS59" s="144"/>
      <c r="CT59" s="144"/>
      <c r="CU59" s="144"/>
      <c r="CV59" s="144"/>
      <c r="CW59" s="144"/>
      <c r="CX59" s="144"/>
      <c r="CY59" s="144"/>
      <c r="CZ59" s="144"/>
      <c r="DA59" s="152"/>
      <c r="DB59" s="153">
        <f t="shared" si="0"/>
        <v>0</v>
      </c>
      <c r="DC59" s="152"/>
      <c r="DD59" s="152"/>
      <c r="DE59" s="152"/>
      <c r="DF59" s="152"/>
      <c r="DG59" s="152"/>
      <c r="DH59" s="152"/>
      <c r="DI59" s="152"/>
      <c r="DJ59" s="152"/>
      <c r="DK59" s="152"/>
      <c r="DL59" s="152"/>
      <c r="DM59" s="152"/>
      <c r="DN59" s="152"/>
      <c r="DO59" s="152"/>
      <c r="DP59" s="152"/>
      <c r="DQ59" s="152"/>
      <c r="DR59" s="152"/>
      <c r="DS59" s="152"/>
      <c r="DT59" s="152"/>
      <c r="DU59" s="152"/>
      <c r="DV59" s="152"/>
      <c r="DW59" s="152"/>
      <c r="DX59" s="152"/>
      <c r="DY59" s="152"/>
      <c r="DZ59" s="152"/>
      <c r="EA59" s="152"/>
      <c r="EB59" s="152"/>
      <c r="EC59" s="152"/>
      <c r="ED59" s="152"/>
      <c r="EE59" s="152"/>
      <c r="EF59" s="152"/>
      <c r="EG59" s="152"/>
      <c r="EH59" s="152"/>
      <c r="EI59" s="152"/>
      <c r="EJ59" s="152"/>
      <c r="EK59" s="152"/>
      <c r="EL59" s="152"/>
      <c r="EM59" s="152"/>
      <c r="EN59" s="152"/>
      <c r="EO59" s="152"/>
      <c r="EP59" s="152"/>
      <c r="EQ59" s="152"/>
      <c r="ER59" s="152"/>
      <c r="ES59" s="152"/>
      <c r="ET59" s="152"/>
      <c r="EU59" s="152"/>
      <c r="EV59" s="152"/>
      <c r="EW59" s="152"/>
      <c r="EX59" s="152"/>
      <c r="EY59" s="152"/>
      <c r="EZ59" s="152"/>
      <c r="FA59" s="152"/>
      <c r="FB59" s="152"/>
      <c r="FC59" s="152"/>
      <c r="FD59" s="152"/>
      <c r="FE59" s="152"/>
      <c r="FF59" s="152"/>
      <c r="FG59" s="152"/>
      <c r="FH59" s="152"/>
      <c r="FI59" s="152"/>
      <c r="FJ59" s="152"/>
      <c r="FK59" s="152"/>
      <c r="FL59" s="152"/>
      <c r="FM59" s="152"/>
      <c r="FN59" s="152"/>
      <c r="FO59" s="152"/>
      <c r="FP59" s="152"/>
      <c r="FQ59" s="152"/>
      <c r="FR59" s="152"/>
      <c r="FS59" s="152"/>
      <c r="FT59" s="152"/>
      <c r="FU59" s="152"/>
      <c r="FV59" s="152"/>
      <c r="FW59" s="152"/>
      <c r="FX59" s="152"/>
      <c r="FY59" s="152"/>
      <c r="FZ59" s="152"/>
      <c r="GA59" s="152"/>
      <c r="GB59" s="152"/>
      <c r="GC59" s="152"/>
      <c r="GD59" s="152"/>
      <c r="GE59" s="152"/>
      <c r="GF59" s="152"/>
      <c r="GG59" s="152"/>
      <c r="GH59" s="152"/>
      <c r="GI59" s="152"/>
      <c r="GJ59" s="152"/>
      <c r="GK59" s="152"/>
      <c r="GL59" s="152"/>
      <c r="GM59" s="152"/>
      <c r="GN59" s="152"/>
      <c r="GO59" s="152"/>
      <c r="GP59" s="152"/>
      <c r="GQ59" s="152"/>
      <c r="GR59" s="152"/>
      <c r="GS59" s="152"/>
      <c r="GT59" s="152"/>
      <c r="GU59" s="152"/>
      <c r="GV59" s="152"/>
      <c r="GW59" s="152"/>
      <c r="GX59" s="152"/>
      <c r="GY59" s="152"/>
      <c r="GZ59" s="152"/>
      <c r="HA59" s="152"/>
      <c r="HB59" s="152"/>
      <c r="HC59" s="152"/>
      <c r="HD59" s="152"/>
      <c r="HE59" s="152"/>
      <c r="HF59" s="152"/>
      <c r="HG59" s="152"/>
      <c r="HH59" s="152"/>
      <c r="HI59" s="152"/>
      <c r="HJ59" s="152"/>
      <c r="HK59" s="152"/>
      <c r="HL59" s="152"/>
      <c r="HM59" s="152"/>
      <c r="HN59" s="152"/>
      <c r="HO59" s="152"/>
      <c r="HP59" s="152"/>
      <c r="HQ59" s="152"/>
      <c r="HR59" s="152"/>
      <c r="HS59" s="152"/>
      <c r="HT59" s="152"/>
      <c r="HU59" s="152"/>
      <c r="HV59" s="152"/>
      <c r="HW59" s="152"/>
      <c r="HX59" s="152"/>
      <c r="HY59" s="152"/>
      <c r="HZ59" s="152"/>
      <c r="IA59" s="152"/>
      <c r="IB59" s="152"/>
      <c r="IC59" s="152"/>
      <c r="ID59" s="152"/>
      <c r="IE59" s="152"/>
      <c r="IF59" s="152"/>
      <c r="IG59" s="152"/>
      <c r="IH59" s="152"/>
      <c r="II59" s="152"/>
      <c r="IJ59" s="152"/>
      <c r="IK59" s="152"/>
      <c r="IL59" s="152"/>
      <c r="IM59" s="152"/>
      <c r="IN59" s="152"/>
      <c r="IO59" s="152"/>
      <c r="IP59" s="152"/>
      <c r="IQ59" s="152"/>
      <c r="IR59" s="152"/>
      <c r="IS59" s="152"/>
      <c r="IT59" s="152"/>
      <c r="IU59" s="152"/>
      <c r="IV59" s="152"/>
      <c r="IW59" s="152"/>
      <c r="IX59" s="152"/>
      <c r="IY59" s="152"/>
      <c r="IZ59" s="152"/>
      <c r="JA59" s="152"/>
      <c r="JB59" s="152"/>
      <c r="JC59" s="152"/>
      <c r="JD59" s="152"/>
      <c r="JE59" s="152"/>
      <c r="JF59" s="152"/>
      <c r="JG59" s="152"/>
      <c r="JH59" s="152"/>
      <c r="JI59" s="152"/>
      <c r="JJ59" s="152"/>
      <c r="JK59" s="152"/>
      <c r="JL59" s="152"/>
      <c r="JM59" s="152"/>
      <c r="JN59" s="152"/>
      <c r="JO59" s="152"/>
      <c r="JP59" s="152"/>
      <c r="JQ59" s="152"/>
      <c r="JR59" s="152"/>
      <c r="JS59" s="152"/>
      <c r="JT59" s="152"/>
      <c r="JU59" s="152"/>
      <c r="JV59" s="152"/>
      <c r="JW59" s="152"/>
      <c r="JX59" s="152"/>
      <c r="JY59" s="152"/>
      <c r="JZ59" s="152"/>
      <c r="KA59" s="152"/>
      <c r="KB59" s="152"/>
      <c r="KC59" s="152"/>
      <c r="KD59" s="152"/>
      <c r="KE59" s="152"/>
      <c r="KF59" s="152"/>
      <c r="KG59" s="152"/>
      <c r="KH59" s="152"/>
      <c r="KI59" s="152"/>
      <c r="KJ59" s="152"/>
      <c r="KK59" s="152"/>
      <c r="KL59" s="152"/>
      <c r="KM59" s="152"/>
      <c r="KN59" s="152"/>
      <c r="KO59" s="152"/>
      <c r="KP59" s="152"/>
      <c r="KQ59" s="152"/>
      <c r="KR59" s="152"/>
      <c r="KS59" s="152"/>
      <c r="KT59" s="152"/>
      <c r="KU59" s="152"/>
      <c r="KV59" s="152"/>
      <c r="KW59" s="152"/>
      <c r="KX59" s="152"/>
      <c r="KY59" s="152"/>
      <c r="KZ59" s="152"/>
      <c r="LA59" s="152"/>
      <c r="LB59" s="152"/>
      <c r="LC59" s="152"/>
      <c r="LD59" s="152"/>
      <c r="LE59" s="152"/>
      <c r="LF59" s="152"/>
      <c r="LG59" s="152"/>
      <c r="LH59" s="152"/>
      <c r="LI59" s="152"/>
      <c r="LJ59" s="152"/>
      <c r="LK59" s="152"/>
      <c r="LL59" s="152"/>
      <c r="LM59" s="152"/>
      <c r="LN59" s="152"/>
      <c r="LO59" s="152"/>
      <c r="LP59" s="152"/>
      <c r="LQ59" s="152"/>
      <c r="LR59" s="152"/>
      <c r="LS59" s="152"/>
      <c r="LT59" s="152"/>
      <c r="LU59" s="152"/>
      <c r="LV59" s="152"/>
      <c r="LW59" s="152"/>
      <c r="LX59" s="152"/>
      <c r="LY59" s="152"/>
      <c r="LZ59" s="152"/>
      <c r="MA59" s="152"/>
      <c r="MB59" s="152"/>
      <c r="MC59" s="152"/>
      <c r="MD59" s="152"/>
      <c r="ME59" s="152"/>
      <c r="MF59" s="152"/>
      <c r="MG59" s="152"/>
      <c r="MH59" s="152"/>
      <c r="MI59" s="152"/>
      <c r="MJ59" s="152"/>
      <c r="MK59" s="152"/>
      <c r="ML59" s="152"/>
      <c r="MM59" s="152"/>
      <c r="MN59" s="152"/>
      <c r="MO59" s="152"/>
      <c r="MP59" s="152"/>
      <c r="MQ59" s="152"/>
      <c r="MR59" s="152"/>
      <c r="MS59" s="152"/>
      <c r="MT59" s="152"/>
      <c r="MU59" s="152"/>
      <c r="MV59" s="152"/>
      <c r="MW59" s="152"/>
      <c r="MX59" s="152"/>
      <c r="MY59" s="152"/>
      <c r="MZ59" s="152"/>
      <c r="NA59" s="152"/>
      <c r="NB59" s="152"/>
      <c r="NC59" s="152"/>
      <c r="ND59" s="152"/>
      <c r="NE59" s="152"/>
      <c r="NF59" s="152"/>
      <c r="NG59" s="152"/>
      <c r="NH59" s="152"/>
      <c r="NI59" s="152"/>
      <c r="NJ59" s="152"/>
      <c r="NK59" s="152"/>
      <c r="NL59" s="152"/>
      <c r="NM59" s="152"/>
      <c r="NN59" s="152"/>
      <c r="NO59" s="152"/>
      <c r="NP59" s="152"/>
      <c r="NQ59" s="152"/>
      <c r="NR59" s="152"/>
      <c r="NS59" s="152"/>
      <c r="NT59" s="152"/>
      <c r="NU59" s="152"/>
      <c r="NV59" s="152"/>
      <c r="NW59" s="152"/>
      <c r="NX59" s="152"/>
      <c r="NY59" s="152"/>
      <c r="NZ59" s="152"/>
      <c r="OA59" s="152"/>
      <c r="OB59" s="152"/>
      <c r="OC59" s="152"/>
      <c r="OD59" s="152"/>
      <c r="OE59" s="152"/>
      <c r="OF59" s="152"/>
      <c r="OG59" s="152"/>
      <c r="OH59" s="152"/>
      <c r="OI59" s="152"/>
      <c r="OJ59" s="152"/>
      <c r="OK59" s="152"/>
      <c r="OL59" s="152"/>
    </row>
    <row r="60" spans="1:402" s="136" customFormat="1" ht="35" customHeight="1" x14ac:dyDescent="0.2">
      <c r="A60" s="275"/>
      <c r="B60" s="184"/>
      <c r="C60" s="165">
        <v>58</v>
      </c>
      <c r="D60" s="183" t="s">
        <v>65</v>
      </c>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c r="BV60" s="144"/>
      <c r="BW60" s="144"/>
      <c r="BX60" s="144"/>
      <c r="BY60" s="144"/>
      <c r="BZ60" s="144"/>
      <c r="CA60" s="144"/>
      <c r="CB60" s="144"/>
      <c r="CC60" s="144"/>
      <c r="CD60" s="144"/>
      <c r="CE60" s="144"/>
      <c r="CF60" s="144"/>
      <c r="CG60" s="144"/>
      <c r="CH60" s="144"/>
      <c r="CI60" s="144"/>
      <c r="CJ60" s="144"/>
      <c r="CK60" s="144"/>
      <c r="CL60" s="144"/>
      <c r="CM60" s="144"/>
      <c r="CN60" s="144"/>
      <c r="CO60" s="144"/>
      <c r="CP60" s="144"/>
      <c r="CQ60" s="144"/>
      <c r="CR60" s="144"/>
      <c r="CS60" s="144"/>
      <c r="CT60" s="144"/>
      <c r="CU60" s="144"/>
      <c r="CV60" s="144"/>
      <c r="CW60" s="144"/>
      <c r="CX60" s="144"/>
      <c r="CY60" s="144"/>
      <c r="CZ60" s="144"/>
      <c r="DA60" s="152"/>
      <c r="DB60" s="153">
        <f t="shared" si="0"/>
        <v>0</v>
      </c>
      <c r="DC60" s="152"/>
      <c r="DD60" s="152"/>
      <c r="DE60" s="152"/>
      <c r="DF60" s="152"/>
      <c r="DG60" s="152"/>
      <c r="DH60" s="152"/>
      <c r="DI60" s="152"/>
      <c r="DJ60" s="152"/>
      <c r="DK60" s="152"/>
      <c r="DL60" s="152"/>
      <c r="DM60" s="152"/>
      <c r="DN60" s="152"/>
      <c r="DO60" s="152"/>
      <c r="DP60" s="152"/>
      <c r="DQ60" s="152"/>
      <c r="DR60" s="152"/>
      <c r="DS60" s="152"/>
      <c r="DT60" s="152"/>
      <c r="DU60" s="152"/>
      <c r="DV60" s="152"/>
      <c r="DW60" s="152"/>
      <c r="DX60" s="152"/>
      <c r="DY60" s="152"/>
      <c r="DZ60" s="152"/>
      <c r="EA60" s="152"/>
      <c r="EB60" s="152"/>
      <c r="EC60" s="152"/>
      <c r="ED60" s="152"/>
      <c r="EE60" s="152"/>
      <c r="EF60" s="152"/>
      <c r="EG60" s="152"/>
      <c r="EH60" s="152"/>
      <c r="EI60" s="152"/>
      <c r="EJ60" s="152"/>
      <c r="EK60" s="152"/>
      <c r="EL60" s="152"/>
      <c r="EM60" s="152"/>
      <c r="EN60" s="152"/>
      <c r="EO60" s="152"/>
      <c r="EP60" s="152"/>
      <c r="EQ60" s="152"/>
      <c r="ER60" s="152"/>
      <c r="ES60" s="152"/>
      <c r="ET60" s="152"/>
      <c r="EU60" s="152"/>
      <c r="EV60" s="152"/>
      <c r="EW60" s="152"/>
      <c r="EX60" s="152"/>
      <c r="EY60" s="152"/>
      <c r="EZ60" s="152"/>
      <c r="FA60" s="152"/>
      <c r="FB60" s="152"/>
      <c r="FC60" s="152"/>
      <c r="FD60" s="152"/>
      <c r="FE60" s="152"/>
      <c r="FF60" s="152"/>
      <c r="FG60" s="152"/>
      <c r="FH60" s="152"/>
      <c r="FI60" s="152"/>
      <c r="FJ60" s="152"/>
      <c r="FK60" s="152"/>
      <c r="FL60" s="152"/>
      <c r="FM60" s="152"/>
      <c r="FN60" s="152"/>
      <c r="FO60" s="152"/>
      <c r="FP60" s="152"/>
      <c r="FQ60" s="152"/>
      <c r="FR60" s="152"/>
      <c r="FS60" s="152"/>
      <c r="FT60" s="152"/>
      <c r="FU60" s="152"/>
      <c r="FV60" s="152"/>
      <c r="FW60" s="152"/>
      <c r="FX60" s="152"/>
      <c r="FY60" s="152"/>
      <c r="FZ60" s="152"/>
      <c r="GA60" s="152"/>
      <c r="GB60" s="152"/>
      <c r="GC60" s="152"/>
      <c r="GD60" s="152"/>
      <c r="GE60" s="152"/>
      <c r="GF60" s="152"/>
      <c r="GG60" s="152"/>
      <c r="GH60" s="152"/>
      <c r="GI60" s="152"/>
      <c r="GJ60" s="152"/>
      <c r="GK60" s="152"/>
      <c r="GL60" s="152"/>
      <c r="GM60" s="152"/>
      <c r="GN60" s="152"/>
      <c r="GO60" s="152"/>
      <c r="GP60" s="152"/>
      <c r="GQ60" s="152"/>
      <c r="GR60" s="152"/>
      <c r="GS60" s="152"/>
      <c r="GT60" s="152"/>
      <c r="GU60" s="152"/>
      <c r="GV60" s="152"/>
      <c r="GW60" s="152"/>
      <c r="GX60" s="152"/>
      <c r="GY60" s="152"/>
      <c r="GZ60" s="152"/>
      <c r="HA60" s="152"/>
      <c r="HB60" s="152"/>
      <c r="HC60" s="152"/>
      <c r="HD60" s="152"/>
      <c r="HE60" s="152"/>
      <c r="HF60" s="152"/>
      <c r="HG60" s="152"/>
      <c r="HH60" s="152"/>
      <c r="HI60" s="152"/>
      <c r="HJ60" s="152"/>
      <c r="HK60" s="152"/>
      <c r="HL60" s="152"/>
      <c r="HM60" s="152"/>
      <c r="HN60" s="152"/>
      <c r="HO60" s="152"/>
      <c r="HP60" s="152"/>
      <c r="HQ60" s="152"/>
      <c r="HR60" s="152"/>
      <c r="HS60" s="152"/>
      <c r="HT60" s="152"/>
      <c r="HU60" s="152"/>
      <c r="HV60" s="152"/>
      <c r="HW60" s="152"/>
      <c r="HX60" s="152"/>
      <c r="HY60" s="152"/>
      <c r="HZ60" s="152"/>
      <c r="IA60" s="152"/>
      <c r="IB60" s="152"/>
      <c r="IC60" s="152"/>
      <c r="ID60" s="152"/>
      <c r="IE60" s="152"/>
      <c r="IF60" s="152"/>
      <c r="IG60" s="152"/>
      <c r="IH60" s="152"/>
      <c r="II60" s="152"/>
      <c r="IJ60" s="152"/>
      <c r="IK60" s="152"/>
      <c r="IL60" s="152"/>
      <c r="IM60" s="152"/>
      <c r="IN60" s="152"/>
      <c r="IO60" s="152"/>
      <c r="IP60" s="152"/>
      <c r="IQ60" s="152"/>
      <c r="IR60" s="152"/>
      <c r="IS60" s="152"/>
      <c r="IT60" s="152"/>
      <c r="IU60" s="152"/>
      <c r="IV60" s="152"/>
      <c r="IW60" s="152"/>
      <c r="IX60" s="152"/>
      <c r="IY60" s="152"/>
      <c r="IZ60" s="152"/>
      <c r="JA60" s="152"/>
      <c r="JB60" s="152"/>
      <c r="JC60" s="152"/>
      <c r="JD60" s="152"/>
      <c r="JE60" s="152"/>
      <c r="JF60" s="152"/>
      <c r="JG60" s="152"/>
      <c r="JH60" s="152"/>
      <c r="JI60" s="152"/>
      <c r="JJ60" s="152"/>
      <c r="JK60" s="152"/>
      <c r="JL60" s="152"/>
      <c r="JM60" s="152"/>
      <c r="JN60" s="152"/>
      <c r="JO60" s="152"/>
      <c r="JP60" s="152"/>
      <c r="JQ60" s="152"/>
      <c r="JR60" s="152"/>
      <c r="JS60" s="152"/>
      <c r="JT60" s="152"/>
      <c r="JU60" s="152"/>
      <c r="JV60" s="152"/>
      <c r="JW60" s="152"/>
      <c r="JX60" s="152"/>
      <c r="JY60" s="152"/>
      <c r="JZ60" s="152"/>
      <c r="KA60" s="152"/>
      <c r="KB60" s="152"/>
      <c r="KC60" s="152"/>
      <c r="KD60" s="152"/>
      <c r="KE60" s="152"/>
      <c r="KF60" s="152"/>
      <c r="KG60" s="152"/>
      <c r="KH60" s="152"/>
      <c r="KI60" s="152"/>
      <c r="KJ60" s="152"/>
      <c r="KK60" s="152"/>
      <c r="KL60" s="152"/>
      <c r="KM60" s="152"/>
      <c r="KN60" s="152"/>
      <c r="KO60" s="152"/>
      <c r="KP60" s="152"/>
      <c r="KQ60" s="152"/>
      <c r="KR60" s="152"/>
      <c r="KS60" s="152"/>
      <c r="KT60" s="152"/>
      <c r="KU60" s="152"/>
      <c r="KV60" s="152"/>
      <c r="KW60" s="152"/>
      <c r="KX60" s="152"/>
      <c r="KY60" s="152"/>
      <c r="KZ60" s="152"/>
      <c r="LA60" s="152"/>
      <c r="LB60" s="152"/>
      <c r="LC60" s="152"/>
      <c r="LD60" s="152"/>
      <c r="LE60" s="152"/>
      <c r="LF60" s="152"/>
      <c r="LG60" s="152"/>
      <c r="LH60" s="152"/>
      <c r="LI60" s="152"/>
      <c r="LJ60" s="152"/>
      <c r="LK60" s="152"/>
      <c r="LL60" s="152"/>
      <c r="LM60" s="152"/>
      <c r="LN60" s="152"/>
      <c r="LO60" s="152"/>
      <c r="LP60" s="152"/>
      <c r="LQ60" s="152"/>
      <c r="LR60" s="152"/>
      <c r="LS60" s="152"/>
      <c r="LT60" s="152"/>
      <c r="LU60" s="152"/>
      <c r="LV60" s="152"/>
      <c r="LW60" s="152"/>
      <c r="LX60" s="152"/>
      <c r="LY60" s="152"/>
      <c r="LZ60" s="152"/>
      <c r="MA60" s="152"/>
      <c r="MB60" s="152"/>
      <c r="MC60" s="152"/>
      <c r="MD60" s="152"/>
      <c r="ME60" s="152"/>
      <c r="MF60" s="152"/>
      <c r="MG60" s="152"/>
      <c r="MH60" s="152"/>
      <c r="MI60" s="152"/>
      <c r="MJ60" s="152"/>
      <c r="MK60" s="152"/>
      <c r="ML60" s="152"/>
      <c r="MM60" s="152"/>
      <c r="MN60" s="152"/>
      <c r="MO60" s="152"/>
      <c r="MP60" s="152"/>
      <c r="MQ60" s="152"/>
      <c r="MR60" s="152"/>
      <c r="MS60" s="152"/>
      <c r="MT60" s="152"/>
      <c r="MU60" s="152"/>
      <c r="MV60" s="152"/>
      <c r="MW60" s="152"/>
      <c r="MX60" s="152"/>
      <c r="MY60" s="152"/>
      <c r="MZ60" s="152"/>
      <c r="NA60" s="152"/>
      <c r="NB60" s="152"/>
      <c r="NC60" s="152"/>
      <c r="ND60" s="152"/>
      <c r="NE60" s="152"/>
      <c r="NF60" s="152"/>
      <c r="NG60" s="152"/>
      <c r="NH60" s="152"/>
      <c r="NI60" s="152"/>
      <c r="NJ60" s="152"/>
      <c r="NK60" s="152"/>
      <c r="NL60" s="152"/>
      <c r="NM60" s="152"/>
      <c r="NN60" s="152"/>
      <c r="NO60" s="152"/>
      <c r="NP60" s="152"/>
      <c r="NQ60" s="152"/>
      <c r="NR60" s="152"/>
      <c r="NS60" s="152"/>
      <c r="NT60" s="152"/>
      <c r="NU60" s="152"/>
      <c r="NV60" s="152"/>
      <c r="NW60" s="152"/>
      <c r="NX60" s="152"/>
      <c r="NY60" s="152"/>
      <c r="NZ60" s="152"/>
      <c r="OA60" s="152"/>
      <c r="OB60" s="152"/>
      <c r="OC60" s="152"/>
      <c r="OD60" s="152"/>
      <c r="OE60" s="152"/>
      <c r="OF60" s="152"/>
      <c r="OG60" s="152"/>
      <c r="OH60" s="152"/>
      <c r="OI60" s="152"/>
      <c r="OJ60" s="152"/>
      <c r="OK60" s="152"/>
      <c r="OL60" s="152"/>
    </row>
    <row r="61" spans="1:402" s="136" customFormat="1" ht="35" customHeight="1" x14ac:dyDescent="0.2">
      <c r="A61" s="275"/>
      <c r="B61" s="184"/>
      <c r="C61" s="165">
        <v>59</v>
      </c>
      <c r="D61" s="183" t="s">
        <v>66</v>
      </c>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144"/>
      <c r="BA61" s="144"/>
      <c r="BB61" s="144"/>
      <c r="BC61" s="144"/>
      <c r="BD61" s="144"/>
      <c r="BE61" s="144"/>
      <c r="BF61" s="144"/>
      <c r="BG61" s="144"/>
      <c r="BH61" s="144"/>
      <c r="BI61" s="144"/>
      <c r="BJ61" s="144"/>
      <c r="BK61" s="144"/>
      <c r="BL61" s="144"/>
      <c r="BM61" s="144"/>
      <c r="BN61" s="144"/>
      <c r="BO61" s="144"/>
      <c r="BP61" s="144"/>
      <c r="BQ61" s="144"/>
      <c r="BR61" s="144"/>
      <c r="BS61" s="144"/>
      <c r="BT61" s="144"/>
      <c r="BU61" s="144"/>
      <c r="BV61" s="144"/>
      <c r="BW61" s="144"/>
      <c r="BX61" s="144"/>
      <c r="BY61" s="144"/>
      <c r="BZ61" s="144"/>
      <c r="CA61" s="144"/>
      <c r="CB61" s="144"/>
      <c r="CC61" s="144"/>
      <c r="CD61" s="144"/>
      <c r="CE61" s="144"/>
      <c r="CF61" s="144"/>
      <c r="CG61" s="144"/>
      <c r="CH61" s="144"/>
      <c r="CI61" s="144"/>
      <c r="CJ61" s="144"/>
      <c r="CK61" s="144"/>
      <c r="CL61" s="144"/>
      <c r="CM61" s="144"/>
      <c r="CN61" s="144"/>
      <c r="CO61" s="144"/>
      <c r="CP61" s="144"/>
      <c r="CQ61" s="144"/>
      <c r="CR61" s="144"/>
      <c r="CS61" s="144"/>
      <c r="CT61" s="144"/>
      <c r="CU61" s="144"/>
      <c r="CV61" s="144"/>
      <c r="CW61" s="144"/>
      <c r="CX61" s="144"/>
      <c r="CY61" s="144"/>
      <c r="CZ61" s="144"/>
      <c r="DA61" s="152"/>
      <c r="DB61" s="153">
        <f t="shared" si="0"/>
        <v>0</v>
      </c>
      <c r="DC61" s="152"/>
      <c r="DD61" s="152"/>
      <c r="DE61" s="152"/>
      <c r="DF61" s="152"/>
      <c r="DG61" s="152"/>
      <c r="DH61" s="152"/>
      <c r="DI61" s="152"/>
      <c r="DJ61" s="152"/>
      <c r="DK61" s="152"/>
      <c r="DL61" s="152"/>
      <c r="DM61" s="152"/>
      <c r="DN61" s="152"/>
      <c r="DO61" s="152"/>
      <c r="DP61" s="152"/>
      <c r="DQ61" s="152"/>
      <c r="DR61" s="152"/>
      <c r="DS61" s="152"/>
      <c r="DT61" s="152"/>
      <c r="DU61" s="152"/>
      <c r="DV61" s="152"/>
      <c r="DW61" s="152"/>
      <c r="DX61" s="152"/>
      <c r="DY61" s="152"/>
      <c r="DZ61" s="152"/>
      <c r="EA61" s="152"/>
      <c r="EB61" s="152"/>
      <c r="EC61" s="152"/>
      <c r="ED61" s="152"/>
      <c r="EE61" s="152"/>
      <c r="EF61" s="152"/>
      <c r="EG61" s="152"/>
      <c r="EH61" s="152"/>
      <c r="EI61" s="152"/>
      <c r="EJ61" s="152"/>
      <c r="EK61" s="152"/>
      <c r="EL61" s="152"/>
      <c r="EM61" s="152"/>
      <c r="EN61" s="152"/>
      <c r="EO61" s="152"/>
      <c r="EP61" s="152"/>
      <c r="EQ61" s="152"/>
      <c r="ER61" s="152"/>
      <c r="ES61" s="152"/>
      <c r="ET61" s="152"/>
      <c r="EU61" s="152"/>
      <c r="EV61" s="152"/>
      <c r="EW61" s="152"/>
      <c r="EX61" s="152"/>
      <c r="EY61" s="152"/>
      <c r="EZ61" s="152"/>
      <c r="FA61" s="152"/>
      <c r="FB61" s="152"/>
      <c r="FC61" s="152"/>
      <c r="FD61" s="152"/>
      <c r="FE61" s="152"/>
      <c r="FF61" s="152"/>
      <c r="FG61" s="152"/>
      <c r="FH61" s="152"/>
      <c r="FI61" s="152"/>
      <c r="FJ61" s="152"/>
      <c r="FK61" s="152"/>
      <c r="FL61" s="152"/>
      <c r="FM61" s="152"/>
      <c r="FN61" s="152"/>
      <c r="FO61" s="152"/>
      <c r="FP61" s="152"/>
      <c r="FQ61" s="152"/>
      <c r="FR61" s="152"/>
      <c r="FS61" s="152"/>
      <c r="FT61" s="152"/>
      <c r="FU61" s="152"/>
      <c r="FV61" s="152"/>
      <c r="FW61" s="152"/>
      <c r="FX61" s="152"/>
      <c r="FY61" s="152"/>
      <c r="FZ61" s="152"/>
      <c r="GA61" s="152"/>
      <c r="GB61" s="152"/>
      <c r="GC61" s="152"/>
      <c r="GD61" s="152"/>
      <c r="GE61" s="152"/>
      <c r="GF61" s="152"/>
      <c r="GG61" s="152"/>
      <c r="GH61" s="152"/>
      <c r="GI61" s="152"/>
      <c r="GJ61" s="152"/>
      <c r="GK61" s="152"/>
      <c r="GL61" s="152"/>
      <c r="GM61" s="152"/>
      <c r="GN61" s="152"/>
      <c r="GO61" s="152"/>
      <c r="GP61" s="152"/>
      <c r="GQ61" s="152"/>
      <c r="GR61" s="152"/>
      <c r="GS61" s="152"/>
      <c r="GT61" s="152"/>
      <c r="GU61" s="152"/>
      <c r="GV61" s="152"/>
      <c r="GW61" s="152"/>
      <c r="GX61" s="152"/>
      <c r="GY61" s="152"/>
      <c r="GZ61" s="152"/>
      <c r="HA61" s="152"/>
      <c r="HB61" s="152"/>
      <c r="HC61" s="152"/>
      <c r="HD61" s="152"/>
      <c r="HE61" s="152"/>
      <c r="HF61" s="152"/>
      <c r="HG61" s="152"/>
      <c r="HH61" s="152"/>
      <c r="HI61" s="152"/>
      <c r="HJ61" s="152"/>
      <c r="HK61" s="152"/>
      <c r="HL61" s="152"/>
      <c r="HM61" s="152"/>
      <c r="HN61" s="152"/>
      <c r="HO61" s="152"/>
      <c r="HP61" s="152"/>
      <c r="HQ61" s="152"/>
      <c r="HR61" s="152"/>
      <c r="HS61" s="152"/>
      <c r="HT61" s="152"/>
      <c r="HU61" s="152"/>
      <c r="HV61" s="152"/>
      <c r="HW61" s="152"/>
      <c r="HX61" s="152"/>
      <c r="HY61" s="152"/>
      <c r="HZ61" s="152"/>
      <c r="IA61" s="152"/>
      <c r="IB61" s="152"/>
      <c r="IC61" s="152"/>
      <c r="ID61" s="152"/>
      <c r="IE61" s="152"/>
      <c r="IF61" s="152"/>
      <c r="IG61" s="152"/>
      <c r="IH61" s="152"/>
      <c r="II61" s="152"/>
      <c r="IJ61" s="152"/>
      <c r="IK61" s="152"/>
      <c r="IL61" s="152"/>
      <c r="IM61" s="152"/>
      <c r="IN61" s="152"/>
      <c r="IO61" s="152"/>
      <c r="IP61" s="152"/>
      <c r="IQ61" s="152"/>
      <c r="IR61" s="152"/>
      <c r="IS61" s="152"/>
      <c r="IT61" s="152"/>
      <c r="IU61" s="152"/>
      <c r="IV61" s="152"/>
      <c r="IW61" s="152"/>
      <c r="IX61" s="152"/>
      <c r="IY61" s="152"/>
      <c r="IZ61" s="152"/>
      <c r="JA61" s="152"/>
      <c r="JB61" s="152"/>
      <c r="JC61" s="152"/>
      <c r="JD61" s="152"/>
      <c r="JE61" s="152"/>
      <c r="JF61" s="152"/>
      <c r="JG61" s="152"/>
      <c r="JH61" s="152"/>
      <c r="JI61" s="152"/>
      <c r="JJ61" s="152"/>
      <c r="JK61" s="152"/>
      <c r="JL61" s="152"/>
      <c r="JM61" s="152"/>
      <c r="JN61" s="152"/>
      <c r="JO61" s="152"/>
      <c r="JP61" s="152"/>
      <c r="JQ61" s="152"/>
      <c r="JR61" s="152"/>
      <c r="JS61" s="152"/>
      <c r="JT61" s="152"/>
      <c r="JU61" s="152"/>
      <c r="JV61" s="152"/>
      <c r="JW61" s="152"/>
      <c r="JX61" s="152"/>
      <c r="JY61" s="152"/>
      <c r="JZ61" s="152"/>
      <c r="KA61" s="152"/>
      <c r="KB61" s="152"/>
      <c r="KC61" s="152"/>
      <c r="KD61" s="152"/>
      <c r="KE61" s="152"/>
      <c r="KF61" s="152"/>
      <c r="KG61" s="152"/>
      <c r="KH61" s="152"/>
      <c r="KI61" s="152"/>
      <c r="KJ61" s="152"/>
      <c r="KK61" s="152"/>
      <c r="KL61" s="152"/>
      <c r="KM61" s="152"/>
      <c r="KN61" s="152"/>
      <c r="KO61" s="152"/>
      <c r="KP61" s="152"/>
      <c r="KQ61" s="152"/>
      <c r="KR61" s="152"/>
      <c r="KS61" s="152"/>
      <c r="KT61" s="152"/>
      <c r="KU61" s="152"/>
      <c r="KV61" s="152"/>
      <c r="KW61" s="152"/>
      <c r="KX61" s="152"/>
      <c r="KY61" s="152"/>
      <c r="KZ61" s="152"/>
      <c r="LA61" s="152"/>
      <c r="LB61" s="152"/>
      <c r="LC61" s="152"/>
      <c r="LD61" s="152"/>
      <c r="LE61" s="152"/>
      <c r="LF61" s="152"/>
      <c r="LG61" s="152"/>
      <c r="LH61" s="152"/>
      <c r="LI61" s="152"/>
      <c r="LJ61" s="152"/>
      <c r="LK61" s="152"/>
      <c r="LL61" s="152"/>
      <c r="LM61" s="152"/>
      <c r="LN61" s="152"/>
      <c r="LO61" s="152"/>
      <c r="LP61" s="152"/>
      <c r="LQ61" s="152"/>
      <c r="LR61" s="152"/>
      <c r="LS61" s="152"/>
      <c r="LT61" s="152"/>
      <c r="LU61" s="152"/>
      <c r="LV61" s="152"/>
      <c r="LW61" s="152"/>
      <c r="LX61" s="152"/>
      <c r="LY61" s="152"/>
      <c r="LZ61" s="152"/>
      <c r="MA61" s="152"/>
      <c r="MB61" s="152"/>
      <c r="MC61" s="152"/>
      <c r="MD61" s="152"/>
      <c r="ME61" s="152"/>
      <c r="MF61" s="152"/>
      <c r="MG61" s="152"/>
      <c r="MH61" s="152"/>
      <c r="MI61" s="152"/>
      <c r="MJ61" s="152"/>
      <c r="MK61" s="152"/>
      <c r="ML61" s="152"/>
      <c r="MM61" s="152"/>
      <c r="MN61" s="152"/>
      <c r="MO61" s="152"/>
      <c r="MP61" s="152"/>
      <c r="MQ61" s="152"/>
      <c r="MR61" s="152"/>
      <c r="MS61" s="152"/>
      <c r="MT61" s="152"/>
      <c r="MU61" s="152"/>
      <c r="MV61" s="152"/>
      <c r="MW61" s="152"/>
      <c r="MX61" s="152"/>
      <c r="MY61" s="152"/>
      <c r="MZ61" s="152"/>
      <c r="NA61" s="152"/>
      <c r="NB61" s="152"/>
      <c r="NC61" s="152"/>
      <c r="ND61" s="152"/>
      <c r="NE61" s="152"/>
      <c r="NF61" s="152"/>
      <c r="NG61" s="152"/>
      <c r="NH61" s="152"/>
      <c r="NI61" s="152"/>
      <c r="NJ61" s="152"/>
      <c r="NK61" s="152"/>
      <c r="NL61" s="152"/>
      <c r="NM61" s="152"/>
      <c r="NN61" s="152"/>
      <c r="NO61" s="152"/>
      <c r="NP61" s="152"/>
      <c r="NQ61" s="152"/>
      <c r="NR61" s="152"/>
      <c r="NS61" s="152"/>
      <c r="NT61" s="152"/>
      <c r="NU61" s="152"/>
      <c r="NV61" s="152"/>
      <c r="NW61" s="152"/>
      <c r="NX61" s="152"/>
      <c r="NY61" s="152"/>
      <c r="NZ61" s="152"/>
      <c r="OA61" s="152"/>
      <c r="OB61" s="152"/>
      <c r="OC61" s="152"/>
      <c r="OD61" s="152"/>
      <c r="OE61" s="152"/>
      <c r="OF61" s="152"/>
      <c r="OG61" s="152"/>
      <c r="OH61" s="152"/>
      <c r="OI61" s="152"/>
      <c r="OJ61" s="152"/>
      <c r="OK61" s="152"/>
      <c r="OL61" s="152"/>
    </row>
    <row r="62" spans="1:402" s="136" customFormat="1" ht="35" customHeight="1" x14ac:dyDescent="0.2">
      <c r="A62" s="275"/>
      <c r="B62" s="184"/>
      <c r="C62" s="165">
        <v>60</v>
      </c>
      <c r="D62" s="183" t="s">
        <v>67</v>
      </c>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c r="BN62" s="144"/>
      <c r="BO62" s="144"/>
      <c r="BP62" s="144"/>
      <c r="BQ62" s="144"/>
      <c r="BR62" s="144"/>
      <c r="BS62" s="144"/>
      <c r="BT62" s="144"/>
      <c r="BU62" s="144"/>
      <c r="BV62" s="144"/>
      <c r="BW62" s="144"/>
      <c r="BX62" s="144"/>
      <c r="BY62" s="144"/>
      <c r="BZ62" s="144"/>
      <c r="CA62" s="144"/>
      <c r="CB62" s="144"/>
      <c r="CC62" s="144"/>
      <c r="CD62" s="144"/>
      <c r="CE62" s="144"/>
      <c r="CF62" s="144"/>
      <c r="CG62" s="144"/>
      <c r="CH62" s="144"/>
      <c r="CI62" s="144"/>
      <c r="CJ62" s="144"/>
      <c r="CK62" s="144"/>
      <c r="CL62" s="144"/>
      <c r="CM62" s="144"/>
      <c r="CN62" s="144"/>
      <c r="CO62" s="144"/>
      <c r="CP62" s="144"/>
      <c r="CQ62" s="144"/>
      <c r="CR62" s="144"/>
      <c r="CS62" s="144"/>
      <c r="CT62" s="144"/>
      <c r="CU62" s="144"/>
      <c r="CV62" s="144"/>
      <c r="CW62" s="144"/>
      <c r="CX62" s="144"/>
      <c r="CY62" s="144"/>
      <c r="CZ62" s="144"/>
      <c r="DA62" s="152"/>
      <c r="DB62" s="153">
        <f t="shared" si="0"/>
        <v>0</v>
      </c>
      <c r="DC62" s="152"/>
      <c r="DD62" s="152"/>
      <c r="DE62" s="152"/>
      <c r="DF62" s="152"/>
      <c r="DG62" s="152"/>
      <c r="DH62" s="152"/>
      <c r="DI62" s="152"/>
      <c r="DJ62" s="152"/>
      <c r="DK62" s="152"/>
      <c r="DL62" s="152"/>
      <c r="DM62" s="152"/>
      <c r="DN62" s="152"/>
      <c r="DO62" s="152"/>
      <c r="DP62" s="152"/>
      <c r="DQ62" s="152"/>
      <c r="DR62" s="152"/>
      <c r="DS62" s="152"/>
      <c r="DT62" s="152"/>
      <c r="DU62" s="152"/>
      <c r="DV62" s="152"/>
      <c r="DW62" s="152"/>
      <c r="DX62" s="152"/>
      <c r="DY62" s="152"/>
      <c r="DZ62" s="152"/>
      <c r="EA62" s="152"/>
      <c r="EB62" s="152"/>
      <c r="EC62" s="152"/>
      <c r="ED62" s="152"/>
      <c r="EE62" s="152"/>
      <c r="EF62" s="152"/>
      <c r="EG62" s="152"/>
      <c r="EH62" s="152"/>
      <c r="EI62" s="152"/>
      <c r="EJ62" s="152"/>
      <c r="EK62" s="152"/>
      <c r="EL62" s="152"/>
      <c r="EM62" s="152"/>
      <c r="EN62" s="152"/>
      <c r="EO62" s="152"/>
      <c r="EP62" s="152"/>
      <c r="EQ62" s="152"/>
      <c r="ER62" s="152"/>
      <c r="ES62" s="152"/>
      <c r="ET62" s="152"/>
      <c r="EU62" s="152"/>
      <c r="EV62" s="152"/>
      <c r="EW62" s="152"/>
      <c r="EX62" s="152"/>
      <c r="EY62" s="152"/>
      <c r="EZ62" s="152"/>
      <c r="FA62" s="152"/>
      <c r="FB62" s="152"/>
      <c r="FC62" s="152"/>
      <c r="FD62" s="152"/>
      <c r="FE62" s="152"/>
      <c r="FF62" s="152"/>
      <c r="FG62" s="152"/>
      <c r="FH62" s="152"/>
      <c r="FI62" s="152"/>
      <c r="FJ62" s="152"/>
      <c r="FK62" s="152"/>
      <c r="FL62" s="152"/>
      <c r="FM62" s="152"/>
      <c r="FN62" s="152"/>
      <c r="FO62" s="152"/>
      <c r="FP62" s="152"/>
      <c r="FQ62" s="152"/>
      <c r="FR62" s="152"/>
      <c r="FS62" s="152"/>
      <c r="FT62" s="152"/>
      <c r="FU62" s="152"/>
      <c r="FV62" s="152"/>
      <c r="FW62" s="152"/>
      <c r="FX62" s="152"/>
      <c r="FY62" s="152"/>
      <c r="FZ62" s="152"/>
      <c r="GA62" s="152"/>
      <c r="GB62" s="152"/>
      <c r="GC62" s="152"/>
      <c r="GD62" s="152"/>
      <c r="GE62" s="152"/>
      <c r="GF62" s="152"/>
      <c r="GG62" s="152"/>
      <c r="GH62" s="152"/>
      <c r="GI62" s="152"/>
      <c r="GJ62" s="152"/>
      <c r="GK62" s="152"/>
      <c r="GL62" s="152"/>
      <c r="GM62" s="152"/>
      <c r="GN62" s="152"/>
      <c r="GO62" s="152"/>
      <c r="GP62" s="152"/>
      <c r="GQ62" s="152"/>
      <c r="GR62" s="152"/>
      <c r="GS62" s="152"/>
      <c r="GT62" s="152"/>
      <c r="GU62" s="152"/>
      <c r="GV62" s="152"/>
      <c r="GW62" s="152"/>
      <c r="GX62" s="152"/>
      <c r="GY62" s="152"/>
      <c r="GZ62" s="152"/>
      <c r="HA62" s="152"/>
      <c r="HB62" s="152"/>
      <c r="HC62" s="152"/>
      <c r="HD62" s="152"/>
      <c r="HE62" s="152"/>
      <c r="HF62" s="152"/>
      <c r="HG62" s="152"/>
      <c r="HH62" s="152"/>
      <c r="HI62" s="152"/>
      <c r="HJ62" s="152"/>
      <c r="HK62" s="152"/>
      <c r="HL62" s="152"/>
      <c r="HM62" s="152"/>
      <c r="HN62" s="152"/>
      <c r="HO62" s="152"/>
      <c r="HP62" s="152"/>
      <c r="HQ62" s="152"/>
      <c r="HR62" s="152"/>
      <c r="HS62" s="152"/>
      <c r="HT62" s="152"/>
      <c r="HU62" s="152"/>
      <c r="HV62" s="152"/>
      <c r="HW62" s="152"/>
      <c r="HX62" s="152"/>
      <c r="HY62" s="152"/>
      <c r="HZ62" s="152"/>
      <c r="IA62" s="152"/>
      <c r="IB62" s="152"/>
      <c r="IC62" s="152"/>
      <c r="ID62" s="152"/>
      <c r="IE62" s="152"/>
      <c r="IF62" s="152"/>
      <c r="IG62" s="152"/>
      <c r="IH62" s="152"/>
      <c r="II62" s="152"/>
      <c r="IJ62" s="152"/>
      <c r="IK62" s="152"/>
      <c r="IL62" s="152"/>
      <c r="IM62" s="152"/>
      <c r="IN62" s="152"/>
      <c r="IO62" s="152"/>
      <c r="IP62" s="152"/>
      <c r="IQ62" s="152"/>
      <c r="IR62" s="152"/>
      <c r="IS62" s="152"/>
      <c r="IT62" s="152"/>
      <c r="IU62" s="152"/>
      <c r="IV62" s="152"/>
      <c r="IW62" s="152"/>
      <c r="IX62" s="152"/>
      <c r="IY62" s="152"/>
      <c r="IZ62" s="152"/>
      <c r="JA62" s="152"/>
      <c r="JB62" s="152"/>
      <c r="JC62" s="152"/>
      <c r="JD62" s="152"/>
      <c r="JE62" s="152"/>
      <c r="JF62" s="152"/>
      <c r="JG62" s="152"/>
      <c r="JH62" s="152"/>
      <c r="JI62" s="152"/>
      <c r="JJ62" s="152"/>
      <c r="JK62" s="152"/>
      <c r="JL62" s="152"/>
      <c r="JM62" s="152"/>
      <c r="JN62" s="152"/>
      <c r="JO62" s="152"/>
      <c r="JP62" s="152"/>
      <c r="JQ62" s="152"/>
      <c r="JR62" s="152"/>
      <c r="JS62" s="152"/>
      <c r="JT62" s="152"/>
      <c r="JU62" s="152"/>
      <c r="JV62" s="152"/>
      <c r="JW62" s="152"/>
      <c r="JX62" s="152"/>
      <c r="JY62" s="152"/>
      <c r="JZ62" s="152"/>
      <c r="KA62" s="152"/>
      <c r="KB62" s="152"/>
      <c r="KC62" s="152"/>
      <c r="KD62" s="152"/>
      <c r="KE62" s="152"/>
      <c r="KF62" s="152"/>
      <c r="KG62" s="152"/>
      <c r="KH62" s="152"/>
      <c r="KI62" s="152"/>
      <c r="KJ62" s="152"/>
      <c r="KK62" s="152"/>
      <c r="KL62" s="152"/>
      <c r="KM62" s="152"/>
      <c r="KN62" s="152"/>
      <c r="KO62" s="152"/>
      <c r="KP62" s="152"/>
      <c r="KQ62" s="152"/>
      <c r="KR62" s="152"/>
      <c r="KS62" s="152"/>
      <c r="KT62" s="152"/>
      <c r="KU62" s="152"/>
      <c r="KV62" s="152"/>
      <c r="KW62" s="152"/>
      <c r="KX62" s="152"/>
      <c r="KY62" s="152"/>
      <c r="KZ62" s="152"/>
      <c r="LA62" s="152"/>
      <c r="LB62" s="152"/>
      <c r="LC62" s="152"/>
      <c r="LD62" s="152"/>
      <c r="LE62" s="152"/>
      <c r="LF62" s="152"/>
      <c r="LG62" s="152"/>
      <c r="LH62" s="152"/>
      <c r="LI62" s="152"/>
      <c r="LJ62" s="152"/>
      <c r="LK62" s="152"/>
      <c r="LL62" s="152"/>
      <c r="LM62" s="152"/>
      <c r="LN62" s="152"/>
      <c r="LO62" s="152"/>
      <c r="LP62" s="152"/>
      <c r="LQ62" s="152"/>
      <c r="LR62" s="152"/>
      <c r="LS62" s="152"/>
      <c r="LT62" s="152"/>
      <c r="LU62" s="152"/>
      <c r="LV62" s="152"/>
      <c r="LW62" s="152"/>
      <c r="LX62" s="152"/>
      <c r="LY62" s="152"/>
      <c r="LZ62" s="152"/>
      <c r="MA62" s="152"/>
      <c r="MB62" s="152"/>
      <c r="MC62" s="152"/>
      <c r="MD62" s="152"/>
      <c r="ME62" s="152"/>
      <c r="MF62" s="152"/>
      <c r="MG62" s="152"/>
      <c r="MH62" s="152"/>
      <c r="MI62" s="152"/>
      <c r="MJ62" s="152"/>
      <c r="MK62" s="152"/>
      <c r="ML62" s="152"/>
      <c r="MM62" s="152"/>
      <c r="MN62" s="152"/>
      <c r="MO62" s="152"/>
      <c r="MP62" s="152"/>
      <c r="MQ62" s="152"/>
      <c r="MR62" s="152"/>
      <c r="MS62" s="152"/>
      <c r="MT62" s="152"/>
      <c r="MU62" s="152"/>
      <c r="MV62" s="152"/>
      <c r="MW62" s="152"/>
      <c r="MX62" s="152"/>
      <c r="MY62" s="152"/>
      <c r="MZ62" s="152"/>
      <c r="NA62" s="152"/>
      <c r="NB62" s="152"/>
      <c r="NC62" s="152"/>
      <c r="ND62" s="152"/>
      <c r="NE62" s="152"/>
      <c r="NF62" s="152"/>
      <c r="NG62" s="152"/>
      <c r="NH62" s="152"/>
      <c r="NI62" s="152"/>
      <c r="NJ62" s="152"/>
      <c r="NK62" s="152"/>
      <c r="NL62" s="152"/>
      <c r="NM62" s="152"/>
      <c r="NN62" s="152"/>
      <c r="NO62" s="152"/>
      <c r="NP62" s="152"/>
      <c r="NQ62" s="152"/>
      <c r="NR62" s="152"/>
      <c r="NS62" s="152"/>
      <c r="NT62" s="152"/>
      <c r="NU62" s="152"/>
      <c r="NV62" s="152"/>
      <c r="NW62" s="152"/>
      <c r="NX62" s="152"/>
      <c r="NY62" s="152"/>
      <c r="NZ62" s="152"/>
      <c r="OA62" s="152"/>
      <c r="OB62" s="152"/>
      <c r="OC62" s="152"/>
      <c r="OD62" s="152"/>
      <c r="OE62" s="152"/>
      <c r="OF62" s="152"/>
      <c r="OG62" s="152"/>
      <c r="OH62" s="152"/>
      <c r="OI62" s="152"/>
      <c r="OJ62" s="152"/>
      <c r="OK62" s="152"/>
      <c r="OL62" s="152"/>
    </row>
    <row r="63" spans="1:402" s="136" customFormat="1" ht="35" customHeight="1" x14ac:dyDescent="0.2">
      <c r="A63" s="275"/>
      <c r="B63" s="184"/>
      <c r="C63" s="165">
        <v>61</v>
      </c>
      <c r="D63" s="183" t="s">
        <v>359</v>
      </c>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4"/>
      <c r="BR63" s="144"/>
      <c r="BS63" s="144"/>
      <c r="BT63" s="144"/>
      <c r="BU63" s="144"/>
      <c r="BV63" s="144"/>
      <c r="BW63" s="144"/>
      <c r="BX63" s="144"/>
      <c r="BY63" s="144"/>
      <c r="BZ63" s="144"/>
      <c r="CA63" s="144"/>
      <c r="CB63" s="144"/>
      <c r="CC63" s="144"/>
      <c r="CD63" s="144"/>
      <c r="CE63" s="144"/>
      <c r="CF63" s="144"/>
      <c r="CG63" s="144"/>
      <c r="CH63" s="144"/>
      <c r="CI63" s="144"/>
      <c r="CJ63" s="144"/>
      <c r="CK63" s="144"/>
      <c r="CL63" s="144"/>
      <c r="CM63" s="144"/>
      <c r="CN63" s="144"/>
      <c r="CO63" s="144"/>
      <c r="CP63" s="144"/>
      <c r="CQ63" s="144"/>
      <c r="CR63" s="144"/>
      <c r="CS63" s="144"/>
      <c r="CT63" s="144"/>
      <c r="CU63" s="144"/>
      <c r="CV63" s="144"/>
      <c r="CW63" s="144"/>
      <c r="CX63" s="144"/>
      <c r="CY63" s="144"/>
      <c r="CZ63" s="144"/>
      <c r="DA63" s="152"/>
      <c r="DB63" s="153">
        <f t="shared" si="0"/>
        <v>0</v>
      </c>
      <c r="DC63" s="152"/>
      <c r="DD63" s="152"/>
      <c r="DE63" s="152"/>
      <c r="DF63" s="152"/>
      <c r="DG63" s="152"/>
      <c r="DH63" s="152"/>
      <c r="DI63" s="152"/>
      <c r="DJ63" s="152"/>
      <c r="DK63" s="152"/>
      <c r="DL63" s="152"/>
      <c r="DM63" s="152"/>
      <c r="DN63" s="152"/>
      <c r="DO63" s="152"/>
      <c r="DP63" s="152"/>
      <c r="DQ63" s="152"/>
      <c r="DR63" s="152"/>
      <c r="DS63" s="152"/>
      <c r="DT63" s="152"/>
      <c r="DU63" s="152"/>
      <c r="DV63" s="152"/>
      <c r="DW63" s="152"/>
      <c r="DX63" s="152"/>
      <c r="DY63" s="152"/>
      <c r="DZ63" s="152"/>
      <c r="EA63" s="152"/>
      <c r="EB63" s="152"/>
      <c r="EC63" s="152"/>
      <c r="ED63" s="152"/>
      <c r="EE63" s="152"/>
      <c r="EF63" s="152"/>
      <c r="EG63" s="152"/>
      <c r="EH63" s="152"/>
      <c r="EI63" s="152"/>
      <c r="EJ63" s="152"/>
      <c r="EK63" s="152"/>
      <c r="EL63" s="152"/>
      <c r="EM63" s="152"/>
      <c r="EN63" s="152"/>
      <c r="EO63" s="152"/>
      <c r="EP63" s="152"/>
      <c r="EQ63" s="152"/>
      <c r="ER63" s="152"/>
      <c r="ES63" s="152"/>
      <c r="ET63" s="152"/>
      <c r="EU63" s="152"/>
      <c r="EV63" s="152"/>
      <c r="EW63" s="152"/>
      <c r="EX63" s="152"/>
      <c r="EY63" s="152"/>
      <c r="EZ63" s="152"/>
      <c r="FA63" s="152"/>
      <c r="FB63" s="152"/>
      <c r="FC63" s="152"/>
      <c r="FD63" s="152"/>
      <c r="FE63" s="152"/>
      <c r="FF63" s="152"/>
      <c r="FG63" s="152"/>
      <c r="FH63" s="152"/>
      <c r="FI63" s="152"/>
      <c r="FJ63" s="152"/>
      <c r="FK63" s="152"/>
      <c r="FL63" s="152"/>
      <c r="FM63" s="152"/>
      <c r="FN63" s="152"/>
      <c r="FO63" s="152"/>
      <c r="FP63" s="152"/>
      <c r="FQ63" s="152"/>
      <c r="FR63" s="152"/>
      <c r="FS63" s="152"/>
      <c r="FT63" s="152"/>
      <c r="FU63" s="152"/>
      <c r="FV63" s="152"/>
      <c r="FW63" s="152"/>
      <c r="FX63" s="152"/>
      <c r="FY63" s="152"/>
      <c r="FZ63" s="152"/>
      <c r="GA63" s="152"/>
      <c r="GB63" s="152"/>
      <c r="GC63" s="152"/>
      <c r="GD63" s="152"/>
      <c r="GE63" s="152"/>
      <c r="GF63" s="152"/>
      <c r="GG63" s="152"/>
      <c r="GH63" s="152"/>
      <c r="GI63" s="152"/>
      <c r="GJ63" s="152"/>
      <c r="GK63" s="152"/>
      <c r="GL63" s="152"/>
      <c r="GM63" s="152"/>
      <c r="GN63" s="152"/>
      <c r="GO63" s="152"/>
      <c r="GP63" s="152"/>
      <c r="GQ63" s="152"/>
      <c r="GR63" s="152"/>
      <c r="GS63" s="152"/>
      <c r="GT63" s="152"/>
      <c r="GU63" s="152"/>
      <c r="GV63" s="152"/>
      <c r="GW63" s="152"/>
      <c r="GX63" s="152"/>
      <c r="GY63" s="152"/>
      <c r="GZ63" s="152"/>
      <c r="HA63" s="152"/>
      <c r="HB63" s="152"/>
      <c r="HC63" s="152"/>
      <c r="HD63" s="152"/>
      <c r="HE63" s="152"/>
      <c r="HF63" s="152"/>
      <c r="HG63" s="152"/>
      <c r="HH63" s="152"/>
      <c r="HI63" s="152"/>
      <c r="HJ63" s="152"/>
      <c r="HK63" s="152"/>
      <c r="HL63" s="152"/>
      <c r="HM63" s="152"/>
      <c r="HN63" s="152"/>
      <c r="HO63" s="152"/>
      <c r="HP63" s="152"/>
      <c r="HQ63" s="152"/>
      <c r="HR63" s="152"/>
      <c r="HS63" s="152"/>
      <c r="HT63" s="152"/>
      <c r="HU63" s="152"/>
      <c r="HV63" s="152"/>
      <c r="HW63" s="152"/>
      <c r="HX63" s="152"/>
      <c r="HY63" s="152"/>
      <c r="HZ63" s="152"/>
      <c r="IA63" s="152"/>
      <c r="IB63" s="152"/>
      <c r="IC63" s="152"/>
      <c r="ID63" s="152"/>
      <c r="IE63" s="152"/>
      <c r="IF63" s="152"/>
      <c r="IG63" s="152"/>
      <c r="IH63" s="152"/>
      <c r="II63" s="152"/>
      <c r="IJ63" s="152"/>
      <c r="IK63" s="152"/>
      <c r="IL63" s="152"/>
      <c r="IM63" s="152"/>
      <c r="IN63" s="152"/>
      <c r="IO63" s="152"/>
      <c r="IP63" s="152"/>
      <c r="IQ63" s="152"/>
      <c r="IR63" s="152"/>
      <c r="IS63" s="152"/>
      <c r="IT63" s="152"/>
      <c r="IU63" s="152"/>
      <c r="IV63" s="152"/>
      <c r="IW63" s="152"/>
      <c r="IX63" s="152"/>
      <c r="IY63" s="152"/>
      <c r="IZ63" s="152"/>
      <c r="JA63" s="152"/>
      <c r="JB63" s="152"/>
      <c r="JC63" s="152"/>
      <c r="JD63" s="152"/>
      <c r="JE63" s="152"/>
      <c r="JF63" s="152"/>
      <c r="JG63" s="152"/>
      <c r="JH63" s="152"/>
      <c r="JI63" s="152"/>
      <c r="JJ63" s="152"/>
      <c r="JK63" s="152"/>
      <c r="JL63" s="152"/>
      <c r="JM63" s="152"/>
      <c r="JN63" s="152"/>
      <c r="JO63" s="152"/>
      <c r="JP63" s="152"/>
      <c r="JQ63" s="152"/>
      <c r="JR63" s="152"/>
      <c r="JS63" s="152"/>
      <c r="JT63" s="152"/>
      <c r="JU63" s="152"/>
      <c r="JV63" s="152"/>
      <c r="JW63" s="152"/>
      <c r="JX63" s="152"/>
      <c r="JY63" s="152"/>
      <c r="JZ63" s="152"/>
      <c r="KA63" s="152"/>
      <c r="KB63" s="152"/>
      <c r="KC63" s="152"/>
      <c r="KD63" s="152"/>
      <c r="KE63" s="152"/>
      <c r="KF63" s="152"/>
      <c r="KG63" s="152"/>
      <c r="KH63" s="152"/>
      <c r="KI63" s="152"/>
      <c r="KJ63" s="152"/>
      <c r="KK63" s="152"/>
      <c r="KL63" s="152"/>
      <c r="KM63" s="152"/>
      <c r="KN63" s="152"/>
      <c r="KO63" s="152"/>
      <c r="KP63" s="152"/>
      <c r="KQ63" s="152"/>
      <c r="KR63" s="152"/>
      <c r="KS63" s="152"/>
      <c r="KT63" s="152"/>
      <c r="KU63" s="152"/>
      <c r="KV63" s="152"/>
      <c r="KW63" s="152"/>
      <c r="KX63" s="152"/>
      <c r="KY63" s="152"/>
      <c r="KZ63" s="152"/>
      <c r="LA63" s="152"/>
      <c r="LB63" s="152"/>
      <c r="LC63" s="152"/>
      <c r="LD63" s="152"/>
      <c r="LE63" s="152"/>
      <c r="LF63" s="152"/>
      <c r="LG63" s="152"/>
      <c r="LH63" s="152"/>
      <c r="LI63" s="152"/>
      <c r="LJ63" s="152"/>
      <c r="LK63" s="152"/>
      <c r="LL63" s="152"/>
      <c r="LM63" s="152"/>
      <c r="LN63" s="152"/>
      <c r="LO63" s="152"/>
      <c r="LP63" s="152"/>
      <c r="LQ63" s="152"/>
      <c r="LR63" s="152"/>
      <c r="LS63" s="152"/>
      <c r="LT63" s="152"/>
      <c r="LU63" s="152"/>
      <c r="LV63" s="152"/>
      <c r="LW63" s="152"/>
      <c r="LX63" s="152"/>
      <c r="LY63" s="152"/>
      <c r="LZ63" s="152"/>
      <c r="MA63" s="152"/>
      <c r="MB63" s="152"/>
      <c r="MC63" s="152"/>
      <c r="MD63" s="152"/>
      <c r="ME63" s="152"/>
      <c r="MF63" s="152"/>
      <c r="MG63" s="152"/>
      <c r="MH63" s="152"/>
      <c r="MI63" s="152"/>
      <c r="MJ63" s="152"/>
      <c r="MK63" s="152"/>
      <c r="ML63" s="152"/>
      <c r="MM63" s="152"/>
      <c r="MN63" s="152"/>
      <c r="MO63" s="152"/>
      <c r="MP63" s="152"/>
      <c r="MQ63" s="152"/>
      <c r="MR63" s="152"/>
      <c r="MS63" s="152"/>
      <c r="MT63" s="152"/>
      <c r="MU63" s="152"/>
      <c r="MV63" s="152"/>
      <c r="MW63" s="152"/>
      <c r="MX63" s="152"/>
      <c r="MY63" s="152"/>
      <c r="MZ63" s="152"/>
      <c r="NA63" s="152"/>
      <c r="NB63" s="152"/>
      <c r="NC63" s="152"/>
      <c r="ND63" s="152"/>
      <c r="NE63" s="152"/>
      <c r="NF63" s="152"/>
      <c r="NG63" s="152"/>
      <c r="NH63" s="152"/>
      <c r="NI63" s="152"/>
      <c r="NJ63" s="152"/>
      <c r="NK63" s="152"/>
      <c r="NL63" s="152"/>
      <c r="NM63" s="152"/>
      <c r="NN63" s="152"/>
      <c r="NO63" s="152"/>
      <c r="NP63" s="152"/>
      <c r="NQ63" s="152"/>
      <c r="NR63" s="152"/>
      <c r="NS63" s="152"/>
      <c r="NT63" s="152"/>
      <c r="NU63" s="152"/>
      <c r="NV63" s="152"/>
      <c r="NW63" s="152"/>
      <c r="NX63" s="152"/>
      <c r="NY63" s="152"/>
      <c r="NZ63" s="152"/>
      <c r="OA63" s="152"/>
      <c r="OB63" s="152"/>
      <c r="OC63" s="152"/>
      <c r="OD63" s="152"/>
      <c r="OE63" s="152"/>
      <c r="OF63" s="152"/>
      <c r="OG63" s="152"/>
      <c r="OH63" s="152"/>
      <c r="OI63" s="152"/>
      <c r="OJ63" s="152"/>
      <c r="OK63" s="152"/>
      <c r="OL63" s="152"/>
    </row>
    <row r="64" spans="1:402" s="136" customFormat="1" ht="35" customHeight="1" x14ac:dyDescent="0.2">
      <c r="A64" s="275"/>
      <c r="B64" s="184"/>
      <c r="C64" s="165">
        <v>62</v>
      </c>
      <c r="D64" s="183" t="s">
        <v>348</v>
      </c>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144"/>
      <c r="BU64" s="144"/>
      <c r="BV64" s="144"/>
      <c r="BW64" s="144"/>
      <c r="BX64" s="144"/>
      <c r="BY64" s="144"/>
      <c r="BZ64" s="144"/>
      <c r="CA64" s="144"/>
      <c r="CB64" s="144"/>
      <c r="CC64" s="144"/>
      <c r="CD64" s="144"/>
      <c r="CE64" s="144"/>
      <c r="CF64" s="144"/>
      <c r="CG64" s="144"/>
      <c r="CH64" s="144"/>
      <c r="CI64" s="144"/>
      <c r="CJ64" s="144"/>
      <c r="CK64" s="144"/>
      <c r="CL64" s="144"/>
      <c r="CM64" s="144"/>
      <c r="CN64" s="144"/>
      <c r="CO64" s="144"/>
      <c r="CP64" s="144"/>
      <c r="CQ64" s="144"/>
      <c r="CR64" s="144"/>
      <c r="CS64" s="144"/>
      <c r="CT64" s="144"/>
      <c r="CU64" s="144"/>
      <c r="CV64" s="144"/>
      <c r="CW64" s="144"/>
      <c r="CX64" s="144"/>
      <c r="CY64" s="144"/>
      <c r="CZ64" s="144"/>
      <c r="DA64" s="152"/>
      <c r="DB64" s="153">
        <f t="shared" si="0"/>
        <v>0</v>
      </c>
      <c r="DC64" s="152"/>
      <c r="DD64" s="152"/>
      <c r="DE64" s="152"/>
      <c r="DF64" s="152"/>
      <c r="DG64" s="152"/>
      <c r="DH64" s="152"/>
      <c r="DI64" s="152"/>
      <c r="DJ64" s="152"/>
      <c r="DK64" s="152"/>
      <c r="DL64" s="152"/>
      <c r="DM64" s="152"/>
      <c r="DN64" s="152"/>
      <c r="DO64" s="152"/>
      <c r="DP64" s="152"/>
      <c r="DQ64" s="152"/>
      <c r="DR64" s="152"/>
      <c r="DS64" s="152"/>
      <c r="DT64" s="152"/>
      <c r="DU64" s="152"/>
      <c r="DV64" s="152"/>
      <c r="DW64" s="152"/>
      <c r="DX64" s="152"/>
      <c r="DY64" s="152"/>
      <c r="DZ64" s="152"/>
      <c r="EA64" s="152"/>
      <c r="EB64" s="152"/>
      <c r="EC64" s="152"/>
      <c r="ED64" s="152"/>
      <c r="EE64" s="152"/>
      <c r="EF64" s="152"/>
      <c r="EG64" s="152"/>
      <c r="EH64" s="152"/>
      <c r="EI64" s="152"/>
      <c r="EJ64" s="152"/>
      <c r="EK64" s="152"/>
      <c r="EL64" s="152"/>
      <c r="EM64" s="152"/>
      <c r="EN64" s="152"/>
      <c r="EO64" s="152"/>
      <c r="EP64" s="152"/>
      <c r="EQ64" s="152"/>
      <c r="ER64" s="152"/>
      <c r="ES64" s="152"/>
      <c r="ET64" s="152"/>
      <c r="EU64" s="152"/>
      <c r="EV64" s="152"/>
      <c r="EW64" s="152"/>
      <c r="EX64" s="152"/>
      <c r="EY64" s="152"/>
      <c r="EZ64" s="152"/>
      <c r="FA64" s="152"/>
      <c r="FB64" s="152"/>
      <c r="FC64" s="152"/>
      <c r="FD64" s="152"/>
      <c r="FE64" s="152"/>
      <c r="FF64" s="152"/>
      <c r="FG64" s="152"/>
      <c r="FH64" s="152"/>
      <c r="FI64" s="152"/>
      <c r="FJ64" s="152"/>
      <c r="FK64" s="152"/>
      <c r="FL64" s="152"/>
      <c r="FM64" s="152"/>
      <c r="FN64" s="152"/>
      <c r="FO64" s="152"/>
      <c r="FP64" s="152"/>
      <c r="FQ64" s="152"/>
      <c r="FR64" s="152"/>
      <c r="FS64" s="152"/>
      <c r="FT64" s="152"/>
      <c r="FU64" s="152"/>
      <c r="FV64" s="152"/>
      <c r="FW64" s="152"/>
      <c r="FX64" s="152"/>
      <c r="FY64" s="152"/>
      <c r="FZ64" s="152"/>
      <c r="GA64" s="152"/>
      <c r="GB64" s="152"/>
      <c r="GC64" s="152"/>
      <c r="GD64" s="152"/>
      <c r="GE64" s="152"/>
      <c r="GF64" s="152"/>
      <c r="GG64" s="152"/>
      <c r="GH64" s="152"/>
      <c r="GI64" s="152"/>
      <c r="GJ64" s="152"/>
      <c r="GK64" s="152"/>
      <c r="GL64" s="152"/>
      <c r="GM64" s="152"/>
      <c r="GN64" s="152"/>
      <c r="GO64" s="152"/>
      <c r="GP64" s="152"/>
      <c r="GQ64" s="152"/>
      <c r="GR64" s="152"/>
      <c r="GS64" s="152"/>
      <c r="GT64" s="152"/>
      <c r="GU64" s="152"/>
      <c r="GV64" s="152"/>
      <c r="GW64" s="152"/>
      <c r="GX64" s="152"/>
      <c r="GY64" s="152"/>
      <c r="GZ64" s="152"/>
      <c r="HA64" s="152"/>
      <c r="HB64" s="152"/>
      <c r="HC64" s="152"/>
      <c r="HD64" s="152"/>
      <c r="HE64" s="152"/>
      <c r="HF64" s="152"/>
      <c r="HG64" s="152"/>
      <c r="HH64" s="152"/>
      <c r="HI64" s="152"/>
      <c r="HJ64" s="152"/>
      <c r="HK64" s="152"/>
      <c r="HL64" s="152"/>
      <c r="HM64" s="152"/>
      <c r="HN64" s="152"/>
      <c r="HO64" s="152"/>
      <c r="HP64" s="152"/>
      <c r="HQ64" s="152"/>
      <c r="HR64" s="152"/>
      <c r="HS64" s="152"/>
      <c r="HT64" s="152"/>
      <c r="HU64" s="152"/>
      <c r="HV64" s="152"/>
      <c r="HW64" s="152"/>
      <c r="HX64" s="152"/>
      <c r="HY64" s="152"/>
      <c r="HZ64" s="152"/>
      <c r="IA64" s="152"/>
      <c r="IB64" s="152"/>
      <c r="IC64" s="152"/>
      <c r="ID64" s="152"/>
      <c r="IE64" s="152"/>
      <c r="IF64" s="152"/>
      <c r="IG64" s="152"/>
      <c r="IH64" s="152"/>
      <c r="II64" s="152"/>
      <c r="IJ64" s="152"/>
      <c r="IK64" s="152"/>
      <c r="IL64" s="152"/>
      <c r="IM64" s="152"/>
      <c r="IN64" s="152"/>
      <c r="IO64" s="152"/>
      <c r="IP64" s="152"/>
      <c r="IQ64" s="152"/>
      <c r="IR64" s="152"/>
      <c r="IS64" s="152"/>
      <c r="IT64" s="152"/>
      <c r="IU64" s="152"/>
      <c r="IV64" s="152"/>
      <c r="IW64" s="152"/>
      <c r="IX64" s="152"/>
      <c r="IY64" s="152"/>
      <c r="IZ64" s="152"/>
      <c r="JA64" s="152"/>
      <c r="JB64" s="152"/>
      <c r="JC64" s="152"/>
      <c r="JD64" s="152"/>
      <c r="JE64" s="152"/>
      <c r="JF64" s="152"/>
      <c r="JG64" s="152"/>
      <c r="JH64" s="152"/>
      <c r="JI64" s="152"/>
      <c r="JJ64" s="152"/>
      <c r="JK64" s="152"/>
      <c r="JL64" s="152"/>
      <c r="JM64" s="152"/>
      <c r="JN64" s="152"/>
      <c r="JO64" s="152"/>
      <c r="JP64" s="152"/>
      <c r="JQ64" s="152"/>
      <c r="JR64" s="152"/>
      <c r="JS64" s="152"/>
      <c r="JT64" s="152"/>
      <c r="JU64" s="152"/>
      <c r="JV64" s="152"/>
      <c r="JW64" s="152"/>
      <c r="JX64" s="152"/>
      <c r="JY64" s="152"/>
      <c r="JZ64" s="152"/>
      <c r="KA64" s="152"/>
      <c r="KB64" s="152"/>
      <c r="KC64" s="152"/>
      <c r="KD64" s="152"/>
      <c r="KE64" s="152"/>
      <c r="KF64" s="152"/>
      <c r="KG64" s="152"/>
      <c r="KH64" s="152"/>
      <c r="KI64" s="152"/>
      <c r="KJ64" s="152"/>
      <c r="KK64" s="152"/>
      <c r="KL64" s="152"/>
      <c r="KM64" s="152"/>
      <c r="KN64" s="152"/>
      <c r="KO64" s="152"/>
      <c r="KP64" s="152"/>
      <c r="KQ64" s="152"/>
      <c r="KR64" s="152"/>
      <c r="KS64" s="152"/>
      <c r="KT64" s="152"/>
      <c r="KU64" s="152"/>
      <c r="KV64" s="152"/>
      <c r="KW64" s="152"/>
      <c r="KX64" s="152"/>
      <c r="KY64" s="152"/>
      <c r="KZ64" s="152"/>
      <c r="LA64" s="152"/>
      <c r="LB64" s="152"/>
      <c r="LC64" s="152"/>
      <c r="LD64" s="152"/>
      <c r="LE64" s="152"/>
      <c r="LF64" s="152"/>
      <c r="LG64" s="152"/>
      <c r="LH64" s="152"/>
      <c r="LI64" s="152"/>
      <c r="LJ64" s="152"/>
      <c r="LK64" s="152"/>
      <c r="LL64" s="152"/>
      <c r="LM64" s="152"/>
      <c r="LN64" s="152"/>
      <c r="LO64" s="152"/>
      <c r="LP64" s="152"/>
      <c r="LQ64" s="152"/>
      <c r="LR64" s="152"/>
      <c r="LS64" s="152"/>
      <c r="LT64" s="152"/>
      <c r="LU64" s="152"/>
      <c r="LV64" s="152"/>
      <c r="LW64" s="152"/>
      <c r="LX64" s="152"/>
      <c r="LY64" s="152"/>
      <c r="LZ64" s="152"/>
      <c r="MA64" s="152"/>
      <c r="MB64" s="152"/>
      <c r="MC64" s="152"/>
      <c r="MD64" s="152"/>
      <c r="ME64" s="152"/>
      <c r="MF64" s="152"/>
      <c r="MG64" s="152"/>
      <c r="MH64" s="152"/>
      <c r="MI64" s="152"/>
      <c r="MJ64" s="152"/>
      <c r="MK64" s="152"/>
      <c r="ML64" s="152"/>
      <c r="MM64" s="152"/>
      <c r="MN64" s="152"/>
      <c r="MO64" s="152"/>
      <c r="MP64" s="152"/>
      <c r="MQ64" s="152"/>
      <c r="MR64" s="152"/>
      <c r="MS64" s="152"/>
      <c r="MT64" s="152"/>
      <c r="MU64" s="152"/>
      <c r="MV64" s="152"/>
      <c r="MW64" s="152"/>
      <c r="MX64" s="152"/>
      <c r="MY64" s="152"/>
      <c r="MZ64" s="152"/>
      <c r="NA64" s="152"/>
      <c r="NB64" s="152"/>
      <c r="NC64" s="152"/>
      <c r="ND64" s="152"/>
      <c r="NE64" s="152"/>
      <c r="NF64" s="152"/>
      <c r="NG64" s="152"/>
      <c r="NH64" s="152"/>
      <c r="NI64" s="152"/>
      <c r="NJ64" s="152"/>
      <c r="NK64" s="152"/>
      <c r="NL64" s="152"/>
      <c r="NM64" s="152"/>
      <c r="NN64" s="152"/>
      <c r="NO64" s="152"/>
      <c r="NP64" s="152"/>
      <c r="NQ64" s="152"/>
      <c r="NR64" s="152"/>
      <c r="NS64" s="152"/>
      <c r="NT64" s="152"/>
      <c r="NU64" s="152"/>
      <c r="NV64" s="152"/>
      <c r="NW64" s="152"/>
      <c r="NX64" s="152"/>
      <c r="NY64" s="152"/>
      <c r="NZ64" s="152"/>
      <c r="OA64" s="152"/>
      <c r="OB64" s="152"/>
      <c r="OC64" s="152"/>
      <c r="OD64" s="152"/>
      <c r="OE64" s="152"/>
      <c r="OF64" s="152"/>
      <c r="OG64" s="152"/>
      <c r="OH64" s="152"/>
      <c r="OI64" s="152"/>
      <c r="OJ64" s="152"/>
      <c r="OK64" s="152"/>
      <c r="OL64" s="152"/>
    </row>
    <row r="65" spans="1:402" s="136" customFormat="1" ht="35" customHeight="1" thickBot="1" x14ac:dyDescent="0.25">
      <c r="A65" s="275"/>
      <c r="B65" s="184"/>
      <c r="C65" s="165">
        <v>63</v>
      </c>
      <c r="D65" s="183" t="s">
        <v>347</v>
      </c>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G65" s="144"/>
      <c r="CH65" s="144"/>
      <c r="CI65" s="144"/>
      <c r="CJ65" s="144"/>
      <c r="CK65" s="144"/>
      <c r="CL65" s="144"/>
      <c r="CM65" s="144"/>
      <c r="CN65" s="144"/>
      <c r="CO65" s="144"/>
      <c r="CP65" s="144"/>
      <c r="CQ65" s="144"/>
      <c r="CR65" s="144"/>
      <c r="CS65" s="144"/>
      <c r="CT65" s="144"/>
      <c r="CU65" s="144"/>
      <c r="CV65" s="144"/>
      <c r="CW65" s="144"/>
      <c r="CX65" s="144"/>
      <c r="CY65" s="144"/>
      <c r="CZ65" s="144"/>
      <c r="DA65" s="152"/>
      <c r="DB65" s="153">
        <f t="shared" si="0"/>
        <v>0</v>
      </c>
      <c r="DC65" s="152"/>
      <c r="DD65" s="152"/>
      <c r="DE65" s="152"/>
      <c r="DF65" s="152"/>
      <c r="DG65" s="152"/>
      <c r="DH65" s="152"/>
      <c r="DI65" s="152"/>
      <c r="DJ65" s="152"/>
      <c r="DK65" s="152"/>
      <c r="DL65" s="152"/>
      <c r="DM65" s="152"/>
      <c r="DN65" s="152"/>
      <c r="DO65" s="152"/>
      <c r="DP65" s="152"/>
      <c r="DQ65" s="152"/>
      <c r="DR65" s="152"/>
      <c r="DS65" s="152"/>
      <c r="DT65" s="152"/>
      <c r="DU65" s="152"/>
      <c r="DV65" s="152"/>
      <c r="DW65" s="152"/>
      <c r="DX65" s="152"/>
      <c r="DY65" s="152"/>
      <c r="DZ65" s="152"/>
      <c r="EA65" s="152"/>
      <c r="EB65" s="152"/>
      <c r="EC65" s="152"/>
      <c r="ED65" s="152"/>
      <c r="EE65" s="152"/>
      <c r="EF65" s="152"/>
      <c r="EG65" s="152"/>
      <c r="EH65" s="152"/>
      <c r="EI65" s="152"/>
      <c r="EJ65" s="152"/>
      <c r="EK65" s="152"/>
      <c r="EL65" s="152"/>
      <c r="EM65" s="152"/>
      <c r="EN65" s="152"/>
      <c r="EO65" s="152"/>
      <c r="EP65" s="152"/>
      <c r="EQ65" s="152"/>
      <c r="ER65" s="152"/>
      <c r="ES65" s="152"/>
      <c r="ET65" s="152"/>
      <c r="EU65" s="152"/>
      <c r="EV65" s="152"/>
      <c r="EW65" s="152"/>
      <c r="EX65" s="152"/>
      <c r="EY65" s="152"/>
      <c r="EZ65" s="152"/>
      <c r="FA65" s="152"/>
      <c r="FB65" s="152"/>
      <c r="FC65" s="152"/>
      <c r="FD65" s="152"/>
      <c r="FE65" s="152"/>
      <c r="FF65" s="152"/>
      <c r="FG65" s="152"/>
      <c r="FH65" s="152"/>
      <c r="FI65" s="152"/>
      <c r="FJ65" s="152"/>
      <c r="FK65" s="152"/>
      <c r="FL65" s="152"/>
      <c r="FM65" s="152"/>
      <c r="FN65" s="152"/>
      <c r="FO65" s="152"/>
      <c r="FP65" s="152"/>
      <c r="FQ65" s="152"/>
      <c r="FR65" s="152"/>
      <c r="FS65" s="152"/>
      <c r="FT65" s="152"/>
      <c r="FU65" s="152"/>
      <c r="FV65" s="152"/>
      <c r="FW65" s="152"/>
      <c r="FX65" s="152"/>
      <c r="FY65" s="152"/>
      <c r="FZ65" s="152"/>
      <c r="GA65" s="152"/>
      <c r="GB65" s="152"/>
      <c r="GC65" s="152"/>
      <c r="GD65" s="152"/>
      <c r="GE65" s="152"/>
      <c r="GF65" s="152"/>
      <c r="GG65" s="152"/>
      <c r="GH65" s="152"/>
      <c r="GI65" s="152"/>
      <c r="GJ65" s="152"/>
      <c r="GK65" s="152"/>
      <c r="GL65" s="152"/>
      <c r="GM65" s="152"/>
      <c r="GN65" s="152"/>
      <c r="GO65" s="152"/>
      <c r="GP65" s="152"/>
      <c r="GQ65" s="152"/>
      <c r="GR65" s="152"/>
      <c r="GS65" s="152"/>
      <c r="GT65" s="152"/>
      <c r="GU65" s="152"/>
      <c r="GV65" s="152"/>
      <c r="GW65" s="152"/>
      <c r="GX65" s="152"/>
      <c r="GY65" s="152"/>
      <c r="GZ65" s="152"/>
      <c r="HA65" s="152"/>
      <c r="HB65" s="152"/>
      <c r="HC65" s="152"/>
      <c r="HD65" s="152"/>
      <c r="HE65" s="152"/>
      <c r="HF65" s="152"/>
      <c r="HG65" s="152"/>
      <c r="HH65" s="152"/>
      <c r="HI65" s="152"/>
      <c r="HJ65" s="152"/>
      <c r="HK65" s="152"/>
      <c r="HL65" s="152"/>
      <c r="HM65" s="152"/>
      <c r="HN65" s="152"/>
      <c r="HO65" s="152"/>
      <c r="HP65" s="152"/>
      <c r="HQ65" s="152"/>
      <c r="HR65" s="152"/>
      <c r="HS65" s="152"/>
      <c r="HT65" s="152"/>
      <c r="HU65" s="152"/>
      <c r="HV65" s="152"/>
      <c r="HW65" s="152"/>
      <c r="HX65" s="152"/>
      <c r="HY65" s="152"/>
      <c r="HZ65" s="152"/>
      <c r="IA65" s="152"/>
      <c r="IB65" s="152"/>
      <c r="IC65" s="152"/>
      <c r="ID65" s="152"/>
      <c r="IE65" s="152"/>
      <c r="IF65" s="152"/>
      <c r="IG65" s="152"/>
      <c r="IH65" s="152"/>
      <c r="II65" s="152"/>
      <c r="IJ65" s="152"/>
      <c r="IK65" s="152"/>
      <c r="IL65" s="152"/>
      <c r="IM65" s="152"/>
      <c r="IN65" s="152"/>
      <c r="IO65" s="152"/>
      <c r="IP65" s="152"/>
      <c r="IQ65" s="152"/>
      <c r="IR65" s="152"/>
      <c r="IS65" s="152"/>
      <c r="IT65" s="152"/>
      <c r="IU65" s="152"/>
      <c r="IV65" s="152"/>
      <c r="IW65" s="152"/>
      <c r="IX65" s="152"/>
      <c r="IY65" s="152"/>
      <c r="IZ65" s="152"/>
      <c r="JA65" s="152"/>
      <c r="JB65" s="152"/>
      <c r="JC65" s="152"/>
      <c r="JD65" s="152"/>
      <c r="JE65" s="152"/>
      <c r="JF65" s="152"/>
      <c r="JG65" s="152"/>
      <c r="JH65" s="152"/>
      <c r="JI65" s="152"/>
      <c r="JJ65" s="152"/>
      <c r="JK65" s="152"/>
      <c r="JL65" s="152"/>
      <c r="JM65" s="152"/>
      <c r="JN65" s="152"/>
      <c r="JO65" s="152"/>
      <c r="JP65" s="152"/>
      <c r="JQ65" s="152"/>
      <c r="JR65" s="152"/>
      <c r="JS65" s="152"/>
      <c r="JT65" s="152"/>
      <c r="JU65" s="152"/>
      <c r="JV65" s="152"/>
      <c r="JW65" s="152"/>
      <c r="JX65" s="152"/>
      <c r="JY65" s="152"/>
      <c r="JZ65" s="152"/>
      <c r="KA65" s="152"/>
      <c r="KB65" s="152"/>
      <c r="KC65" s="152"/>
      <c r="KD65" s="152"/>
      <c r="KE65" s="152"/>
      <c r="KF65" s="152"/>
      <c r="KG65" s="152"/>
      <c r="KH65" s="152"/>
      <c r="KI65" s="152"/>
      <c r="KJ65" s="152"/>
      <c r="KK65" s="152"/>
      <c r="KL65" s="152"/>
      <c r="KM65" s="152"/>
      <c r="KN65" s="152"/>
      <c r="KO65" s="152"/>
      <c r="KP65" s="152"/>
      <c r="KQ65" s="152"/>
      <c r="KR65" s="152"/>
      <c r="KS65" s="152"/>
      <c r="KT65" s="152"/>
      <c r="KU65" s="152"/>
      <c r="KV65" s="152"/>
      <c r="KW65" s="152"/>
      <c r="KX65" s="152"/>
      <c r="KY65" s="152"/>
      <c r="KZ65" s="152"/>
      <c r="LA65" s="152"/>
      <c r="LB65" s="152"/>
      <c r="LC65" s="152"/>
      <c r="LD65" s="152"/>
      <c r="LE65" s="152"/>
      <c r="LF65" s="152"/>
      <c r="LG65" s="152"/>
      <c r="LH65" s="152"/>
      <c r="LI65" s="152"/>
      <c r="LJ65" s="152"/>
      <c r="LK65" s="152"/>
      <c r="LL65" s="152"/>
      <c r="LM65" s="152"/>
      <c r="LN65" s="152"/>
      <c r="LO65" s="152"/>
      <c r="LP65" s="152"/>
      <c r="LQ65" s="152"/>
      <c r="LR65" s="152"/>
      <c r="LS65" s="152"/>
      <c r="LT65" s="152"/>
      <c r="LU65" s="152"/>
      <c r="LV65" s="152"/>
      <c r="LW65" s="152"/>
      <c r="LX65" s="152"/>
      <c r="LY65" s="152"/>
      <c r="LZ65" s="152"/>
      <c r="MA65" s="152"/>
      <c r="MB65" s="152"/>
      <c r="MC65" s="152"/>
      <c r="MD65" s="152"/>
      <c r="ME65" s="152"/>
      <c r="MF65" s="152"/>
      <c r="MG65" s="152"/>
      <c r="MH65" s="152"/>
      <c r="MI65" s="152"/>
      <c r="MJ65" s="152"/>
      <c r="MK65" s="152"/>
      <c r="ML65" s="152"/>
      <c r="MM65" s="152"/>
      <c r="MN65" s="152"/>
      <c r="MO65" s="152"/>
      <c r="MP65" s="152"/>
      <c r="MQ65" s="152"/>
      <c r="MR65" s="152"/>
      <c r="MS65" s="152"/>
      <c r="MT65" s="152"/>
      <c r="MU65" s="152"/>
      <c r="MV65" s="152"/>
      <c r="MW65" s="152"/>
      <c r="MX65" s="152"/>
      <c r="MY65" s="152"/>
      <c r="MZ65" s="152"/>
      <c r="NA65" s="152"/>
      <c r="NB65" s="152"/>
      <c r="NC65" s="152"/>
      <c r="ND65" s="152"/>
      <c r="NE65" s="152"/>
      <c r="NF65" s="152"/>
      <c r="NG65" s="152"/>
      <c r="NH65" s="152"/>
      <c r="NI65" s="152"/>
      <c r="NJ65" s="152"/>
      <c r="NK65" s="152"/>
      <c r="NL65" s="152"/>
      <c r="NM65" s="152"/>
      <c r="NN65" s="152"/>
      <c r="NO65" s="152"/>
      <c r="NP65" s="152"/>
      <c r="NQ65" s="152"/>
      <c r="NR65" s="152"/>
      <c r="NS65" s="152"/>
      <c r="NT65" s="152"/>
      <c r="NU65" s="152"/>
      <c r="NV65" s="152"/>
      <c r="NW65" s="152"/>
      <c r="NX65" s="152"/>
      <c r="NY65" s="152"/>
      <c r="NZ65" s="152"/>
      <c r="OA65" s="152"/>
      <c r="OB65" s="152"/>
      <c r="OC65" s="152"/>
      <c r="OD65" s="152"/>
      <c r="OE65" s="152"/>
      <c r="OF65" s="152"/>
      <c r="OG65" s="152"/>
      <c r="OH65" s="152"/>
      <c r="OI65" s="152"/>
      <c r="OJ65" s="152"/>
      <c r="OK65" s="152"/>
      <c r="OL65" s="152"/>
    </row>
    <row r="66" spans="1:402" s="142" customFormat="1" ht="35" customHeight="1" x14ac:dyDescent="0.2">
      <c r="A66" s="271" t="s">
        <v>367</v>
      </c>
      <c r="B66" s="175"/>
      <c r="C66" s="175">
        <v>64</v>
      </c>
      <c r="D66" s="185" t="s">
        <v>71</v>
      </c>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c r="BK66" s="144"/>
      <c r="BL66" s="144"/>
      <c r="BM66" s="144"/>
      <c r="BN66" s="144"/>
      <c r="BO66" s="144"/>
      <c r="BP66" s="144"/>
      <c r="BQ66" s="144"/>
      <c r="BR66" s="144"/>
      <c r="BS66" s="144"/>
      <c r="BT66" s="144"/>
      <c r="BU66" s="144"/>
      <c r="BV66" s="144"/>
      <c r="BW66" s="144"/>
      <c r="BX66" s="144"/>
      <c r="BY66" s="144"/>
      <c r="BZ66" s="144"/>
      <c r="CA66" s="144"/>
      <c r="CB66" s="144"/>
      <c r="CC66" s="144"/>
      <c r="CD66" s="144"/>
      <c r="CE66" s="144"/>
      <c r="CF66" s="144"/>
      <c r="CG66" s="144"/>
      <c r="CH66" s="144"/>
      <c r="CI66" s="144"/>
      <c r="CJ66" s="144"/>
      <c r="CK66" s="144"/>
      <c r="CL66" s="144"/>
      <c r="CM66" s="144"/>
      <c r="CN66" s="144"/>
      <c r="CO66" s="144"/>
      <c r="CP66" s="144"/>
      <c r="CQ66" s="144"/>
      <c r="CR66" s="144"/>
      <c r="CS66" s="144"/>
      <c r="CT66" s="144"/>
      <c r="CU66" s="144"/>
      <c r="CV66" s="144"/>
      <c r="CW66" s="144"/>
      <c r="CX66" s="144"/>
      <c r="CY66" s="144"/>
      <c r="CZ66" s="144"/>
      <c r="DA66" s="152"/>
      <c r="DB66" s="153">
        <f t="shared" si="0"/>
        <v>0</v>
      </c>
      <c r="DC66" s="152"/>
      <c r="DD66" s="152"/>
      <c r="DE66" s="152"/>
      <c r="DF66" s="152"/>
      <c r="DG66" s="152"/>
      <c r="DH66" s="152"/>
      <c r="DI66" s="152"/>
      <c r="DJ66" s="152"/>
      <c r="DK66" s="152"/>
      <c r="DL66" s="152"/>
      <c r="DM66" s="152"/>
      <c r="DN66" s="152"/>
      <c r="DO66" s="152"/>
      <c r="DP66" s="152"/>
      <c r="DQ66" s="152"/>
      <c r="DR66" s="152"/>
      <c r="DS66" s="152"/>
      <c r="DT66" s="152"/>
      <c r="DU66" s="152"/>
      <c r="DV66" s="152"/>
      <c r="DW66" s="152"/>
      <c r="DX66" s="152"/>
      <c r="DY66" s="152"/>
      <c r="DZ66" s="152"/>
      <c r="EA66" s="152"/>
      <c r="EB66" s="152"/>
      <c r="EC66" s="152"/>
      <c r="ED66" s="152"/>
      <c r="EE66" s="152"/>
      <c r="EF66" s="152"/>
      <c r="EG66" s="152"/>
      <c r="EH66" s="152"/>
      <c r="EI66" s="152"/>
      <c r="EJ66" s="152"/>
      <c r="EK66" s="152"/>
      <c r="EL66" s="152"/>
      <c r="EM66" s="152"/>
      <c r="EN66" s="152"/>
      <c r="EO66" s="152"/>
      <c r="EP66" s="152"/>
      <c r="EQ66" s="152"/>
      <c r="ER66" s="152"/>
      <c r="ES66" s="152"/>
      <c r="ET66" s="152"/>
      <c r="EU66" s="152"/>
      <c r="EV66" s="152"/>
      <c r="EW66" s="152"/>
      <c r="EX66" s="152"/>
      <c r="EY66" s="152"/>
      <c r="EZ66" s="152"/>
      <c r="FA66" s="152"/>
      <c r="FB66" s="152"/>
      <c r="FC66" s="152"/>
      <c r="FD66" s="152"/>
      <c r="FE66" s="152"/>
      <c r="FF66" s="152"/>
      <c r="FG66" s="152"/>
      <c r="FH66" s="152"/>
      <c r="FI66" s="152"/>
      <c r="FJ66" s="152"/>
      <c r="FK66" s="152"/>
      <c r="FL66" s="152"/>
      <c r="FM66" s="152"/>
      <c r="FN66" s="152"/>
      <c r="FO66" s="152"/>
      <c r="FP66" s="152"/>
      <c r="FQ66" s="152"/>
      <c r="FR66" s="152"/>
      <c r="FS66" s="152"/>
      <c r="FT66" s="152"/>
      <c r="FU66" s="152"/>
      <c r="FV66" s="152"/>
      <c r="FW66" s="152"/>
      <c r="FX66" s="152"/>
      <c r="FY66" s="152"/>
      <c r="FZ66" s="152"/>
      <c r="GA66" s="152"/>
      <c r="GB66" s="152"/>
      <c r="GC66" s="152"/>
      <c r="GD66" s="152"/>
      <c r="GE66" s="152"/>
      <c r="GF66" s="152"/>
      <c r="GG66" s="152"/>
      <c r="GH66" s="152"/>
      <c r="GI66" s="152"/>
      <c r="GJ66" s="152"/>
      <c r="GK66" s="152"/>
      <c r="GL66" s="152"/>
      <c r="GM66" s="152"/>
      <c r="GN66" s="152"/>
      <c r="GO66" s="152"/>
      <c r="GP66" s="152"/>
      <c r="GQ66" s="152"/>
      <c r="GR66" s="152"/>
      <c r="GS66" s="152"/>
      <c r="GT66" s="152"/>
      <c r="GU66" s="152"/>
      <c r="GV66" s="152"/>
      <c r="GW66" s="152"/>
      <c r="GX66" s="152"/>
      <c r="GY66" s="152"/>
      <c r="GZ66" s="152"/>
      <c r="HA66" s="152"/>
      <c r="HB66" s="152"/>
      <c r="HC66" s="152"/>
      <c r="HD66" s="152"/>
      <c r="HE66" s="152"/>
      <c r="HF66" s="152"/>
      <c r="HG66" s="152"/>
      <c r="HH66" s="152"/>
      <c r="HI66" s="152"/>
      <c r="HJ66" s="152"/>
      <c r="HK66" s="152"/>
      <c r="HL66" s="152"/>
      <c r="HM66" s="152"/>
      <c r="HN66" s="152"/>
      <c r="HO66" s="152"/>
      <c r="HP66" s="152"/>
      <c r="HQ66" s="152"/>
      <c r="HR66" s="152"/>
      <c r="HS66" s="152"/>
      <c r="HT66" s="152"/>
      <c r="HU66" s="152"/>
      <c r="HV66" s="152"/>
      <c r="HW66" s="152"/>
      <c r="HX66" s="152"/>
      <c r="HY66" s="152"/>
      <c r="HZ66" s="152"/>
      <c r="IA66" s="152"/>
      <c r="IB66" s="152"/>
      <c r="IC66" s="152"/>
      <c r="ID66" s="152"/>
      <c r="IE66" s="152"/>
      <c r="IF66" s="152"/>
      <c r="IG66" s="152"/>
      <c r="IH66" s="152"/>
      <c r="II66" s="152"/>
      <c r="IJ66" s="152"/>
      <c r="IK66" s="152"/>
      <c r="IL66" s="152"/>
      <c r="IM66" s="152"/>
      <c r="IN66" s="152"/>
      <c r="IO66" s="152"/>
      <c r="IP66" s="152"/>
      <c r="IQ66" s="152"/>
      <c r="IR66" s="152"/>
      <c r="IS66" s="152"/>
      <c r="IT66" s="152"/>
      <c r="IU66" s="152"/>
      <c r="IV66" s="152"/>
      <c r="IW66" s="152"/>
      <c r="IX66" s="152"/>
      <c r="IY66" s="152"/>
      <c r="IZ66" s="152"/>
      <c r="JA66" s="152"/>
      <c r="JB66" s="152"/>
      <c r="JC66" s="152"/>
      <c r="JD66" s="152"/>
      <c r="JE66" s="152"/>
      <c r="JF66" s="152"/>
      <c r="JG66" s="152"/>
      <c r="JH66" s="152"/>
      <c r="JI66" s="152"/>
      <c r="JJ66" s="152"/>
      <c r="JK66" s="152"/>
      <c r="JL66" s="152"/>
      <c r="JM66" s="152"/>
      <c r="JN66" s="152"/>
      <c r="JO66" s="152"/>
      <c r="JP66" s="152"/>
      <c r="JQ66" s="152"/>
      <c r="JR66" s="152"/>
      <c r="JS66" s="152"/>
      <c r="JT66" s="152"/>
      <c r="JU66" s="152"/>
      <c r="JV66" s="152"/>
      <c r="JW66" s="152"/>
      <c r="JX66" s="152"/>
      <c r="JY66" s="152"/>
      <c r="JZ66" s="152"/>
      <c r="KA66" s="152"/>
      <c r="KB66" s="152"/>
      <c r="KC66" s="152"/>
      <c r="KD66" s="152"/>
      <c r="KE66" s="152"/>
      <c r="KF66" s="152"/>
      <c r="KG66" s="152"/>
      <c r="KH66" s="152"/>
      <c r="KI66" s="152"/>
      <c r="KJ66" s="152"/>
      <c r="KK66" s="152"/>
      <c r="KL66" s="152"/>
      <c r="KM66" s="152"/>
      <c r="KN66" s="152"/>
      <c r="KO66" s="152"/>
      <c r="KP66" s="152"/>
      <c r="KQ66" s="152"/>
      <c r="KR66" s="152"/>
      <c r="KS66" s="152"/>
      <c r="KT66" s="152"/>
      <c r="KU66" s="152"/>
      <c r="KV66" s="152"/>
      <c r="KW66" s="152"/>
      <c r="KX66" s="152"/>
      <c r="KY66" s="152"/>
      <c r="KZ66" s="152"/>
      <c r="LA66" s="152"/>
      <c r="LB66" s="152"/>
      <c r="LC66" s="152"/>
      <c r="LD66" s="152"/>
      <c r="LE66" s="152"/>
      <c r="LF66" s="152"/>
      <c r="LG66" s="152"/>
      <c r="LH66" s="152"/>
      <c r="LI66" s="152"/>
      <c r="LJ66" s="152"/>
      <c r="LK66" s="152"/>
      <c r="LL66" s="152"/>
      <c r="LM66" s="152"/>
      <c r="LN66" s="152"/>
      <c r="LO66" s="152"/>
      <c r="LP66" s="152"/>
      <c r="LQ66" s="152"/>
      <c r="LR66" s="152"/>
      <c r="LS66" s="152"/>
      <c r="LT66" s="152"/>
      <c r="LU66" s="152"/>
      <c r="LV66" s="152"/>
      <c r="LW66" s="152"/>
      <c r="LX66" s="152"/>
      <c r="LY66" s="152"/>
      <c r="LZ66" s="152"/>
      <c r="MA66" s="152"/>
      <c r="MB66" s="152"/>
      <c r="MC66" s="152"/>
      <c r="MD66" s="152"/>
      <c r="ME66" s="152"/>
      <c r="MF66" s="152"/>
      <c r="MG66" s="152"/>
      <c r="MH66" s="152"/>
      <c r="MI66" s="152"/>
      <c r="MJ66" s="152"/>
      <c r="MK66" s="152"/>
      <c r="ML66" s="152"/>
      <c r="MM66" s="152"/>
      <c r="MN66" s="152"/>
      <c r="MO66" s="152"/>
      <c r="MP66" s="152"/>
      <c r="MQ66" s="152"/>
      <c r="MR66" s="152"/>
      <c r="MS66" s="152"/>
      <c r="MT66" s="152"/>
      <c r="MU66" s="152"/>
      <c r="MV66" s="152"/>
      <c r="MW66" s="152"/>
      <c r="MX66" s="152"/>
      <c r="MY66" s="152"/>
      <c r="MZ66" s="152"/>
      <c r="NA66" s="152"/>
      <c r="NB66" s="152"/>
      <c r="NC66" s="152"/>
      <c r="ND66" s="152"/>
      <c r="NE66" s="152"/>
      <c r="NF66" s="152"/>
      <c r="NG66" s="152"/>
      <c r="NH66" s="152"/>
      <c r="NI66" s="152"/>
      <c r="NJ66" s="152"/>
      <c r="NK66" s="152"/>
      <c r="NL66" s="152"/>
      <c r="NM66" s="152"/>
      <c r="NN66" s="152"/>
      <c r="NO66" s="152"/>
      <c r="NP66" s="152"/>
      <c r="NQ66" s="152"/>
      <c r="NR66" s="152"/>
      <c r="NS66" s="152"/>
      <c r="NT66" s="152"/>
      <c r="NU66" s="152"/>
      <c r="NV66" s="152"/>
      <c r="NW66" s="152"/>
      <c r="NX66" s="152"/>
      <c r="NY66" s="152"/>
      <c r="NZ66" s="152"/>
      <c r="OA66" s="152"/>
      <c r="OB66" s="152"/>
      <c r="OC66" s="152"/>
      <c r="OD66" s="152"/>
      <c r="OE66" s="152"/>
      <c r="OF66" s="152"/>
      <c r="OG66" s="152"/>
      <c r="OH66" s="152"/>
      <c r="OI66" s="152"/>
      <c r="OJ66" s="152"/>
      <c r="OK66" s="152"/>
      <c r="OL66" s="152"/>
    </row>
    <row r="67" spans="1:402" s="142" customFormat="1" ht="35" customHeight="1" x14ac:dyDescent="0.2">
      <c r="A67" s="272"/>
      <c r="B67" s="167"/>
      <c r="C67" s="167">
        <v>65</v>
      </c>
      <c r="D67" s="168" t="s">
        <v>72</v>
      </c>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4"/>
      <c r="BN67" s="144"/>
      <c r="BO67" s="144"/>
      <c r="BP67" s="144"/>
      <c r="BQ67" s="144"/>
      <c r="BR67" s="144"/>
      <c r="BS67" s="144"/>
      <c r="BT67" s="144"/>
      <c r="BU67" s="144"/>
      <c r="BV67" s="144"/>
      <c r="BW67" s="144"/>
      <c r="BX67" s="144"/>
      <c r="BY67" s="144"/>
      <c r="BZ67" s="144"/>
      <c r="CA67" s="144"/>
      <c r="CB67" s="144"/>
      <c r="CC67" s="144"/>
      <c r="CD67" s="144"/>
      <c r="CE67" s="144"/>
      <c r="CF67" s="144"/>
      <c r="CG67" s="144"/>
      <c r="CH67" s="144"/>
      <c r="CI67" s="144"/>
      <c r="CJ67" s="144"/>
      <c r="CK67" s="144"/>
      <c r="CL67" s="144"/>
      <c r="CM67" s="144"/>
      <c r="CN67" s="144"/>
      <c r="CO67" s="144"/>
      <c r="CP67" s="144"/>
      <c r="CQ67" s="144"/>
      <c r="CR67" s="144"/>
      <c r="CS67" s="144"/>
      <c r="CT67" s="144"/>
      <c r="CU67" s="144"/>
      <c r="CV67" s="144"/>
      <c r="CW67" s="144"/>
      <c r="CX67" s="144"/>
      <c r="CY67" s="144"/>
      <c r="CZ67" s="144"/>
      <c r="DA67" s="152"/>
      <c r="DB67" s="153">
        <f t="shared" si="0"/>
        <v>0</v>
      </c>
      <c r="DC67" s="152"/>
      <c r="DD67" s="152"/>
      <c r="DE67" s="152"/>
      <c r="DF67" s="152"/>
      <c r="DG67" s="152"/>
      <c r="DH67" s="152"/>
      <c r="DI67" s="152"/>
      <c r="DJ67" s="152"/>
      <c r="DK67" s="152"/>
      <c r="DL67" s="152"/>
      <c r="DM67" s="152"/>
      <c r="DN67" s="152"/>
      <c r="DO67" s="152"/>
      <c r="DP67" s="152"/>
      <c r="DQ67" s="152"/>
      <c r="DR67" s="152"/>
      <c r="DS67" s="152"/>
      <c r="DT67" s="152"/>
      <c r="DU67" s="152"/>
      <c r="DV67" s="152"/>
      <c r="DW67" s="152"/>
      <c r="DX67" s="152"/>
      <c r="DY67" s="152"/>
      <c r="DZ67" s="152"/>
      <c r="EA67" s="152"/>
      <c r="EB67" s="152"/>
      <c r="EC67" s="152"/>
      <c r="ED67" s="152"/>
      <c r="EE67" s="152"/>
      <c r="EF67" s="152"/>
      <c r="EG67" s="152"/>
      <c r="EH67" s="152"/>
      <c r="EI67" s="152"/>
      <c r="EJ67" s="152"/>
      <c r="EK67" s="152"/>
      <c r="EL67" s="152"/>
      <c r="EM67" s="152"/>
      <c r="EN67" s="152"/>
      <c r="EO67" s="152"/>
      <c r="EP67" s="152"/>
      <c r="EQ67" s="152"/>
      <c r="ER67" s="152"/>
      <c r="ES67" s="152"/>
      <c r="ET67" s="152"/>
      <c r="EU67" s="152"/>
      <c r="EV67" s="152"/>
      <c r="EW67" s="152"/>
      <c r="EX67" s="152"/>
      <c r="EY67" s="152"/>
      <c r="EZ67" s="152"/>
      <c r="FA67" s="152"/>
      <c r="FB67" s="152"/>
      <c r="FC67" s="152"/>
      <c r="FD67" s="152"/>
      <c r="FE67" s="152"/>
      <c r="FF67" s="152"/>
      <c r="FG67" s="152"/>
      <c r="FH67" s="152"/>
      <c r="FI67" s="152"/>
      <c r="FJ67" s="152"/>
      <c r="FK67" s="152"/>
      <c r="FL67" s="152"/>
      <c r="FM67" s="152"/>
      <c r="FN67" s="152"/>
      <c r="FO67" s="152"/>
      <c r="FP67" s="152"/>
      <c r="FQ67" s="152"/>
      <c r="FR67" s="152"/>
      <c r="FS67" s="152"/>
      <c r="FT67" s="152"/>
      <c r="FU67" s="152"/>
      <c r="FV67" s="152"/>
      <c r="FW67" s="152"/>
      <c r="FX67" s="152"/>
      <c r="FY67" s="152"/>
      <c r="FZ67" s="152"/>
      <c r="GA67" s="152"/>
      <c r="GB67" s="152"/>
      <c r="GC67" s="152"/>
      <c r="GD67" s="152"/>
      <c r="GE67" s="152"/>
      <c r="GF67" s="152"/>
      <c r="GG67" s="152"/>
      <c r="GH67" s="152"/>
      <c r="GI67" s="152"/>
      <c r="GJ67" s="152"/>
      <c r="GK67" s="152"/>
      <c r="GL67" s="152"/>
      <c r="GM67" s="152"/>
      <c r="GN67" s="152"/>
      <c r="GO67" s="152"/>
      <c r="GP67" s="152"/>
      <c r="GQ67" s="152"/>
      <c r="GR67" s="152"/>
      <c r="GS67" s="152"/>
      <c r="GT67" s="152"/>
      <c r="GU67" s="152"/>
      <c r="GV67" s="152"/>
      <c r="GW67" s="152"/>
      <c r="GX67" s="152"/>
      <c r="GY67" s="152"/>
      <c r="GZ67" s="152"/>
      <c r="HA67" s="152"/>
      <c r="HB67" s="152"/>
      <c r="HC67" s="152"/>
      <c r="HD67" s="152"/>
      <c r="HE67" s="152"/>
      <c r="HF67" s="152"/>
      <c r="HG67" s="152"/>
      <c r="HH67" s="152"/>
      <c r="HI67" s="152"/>
      <c r="HJ67" s="152"/>
      <c r="HK67" s="152"/>
      <c r="HL67" s="152"/>
      <c r="HM67" s="152"/>
      <c r="HN67" s="152"/>
      <c r="HO67" s="152"/>
      <c r="HP67" s="152"/>
      <c r="HQ67" s="152"/>
      <c r="HR67" s="152"/>
      <c r="HS67" s="152"/>
      <c r="HT67" s="152"/>
      <c r="HU67" s="152"/>
      <c r="HV67" s="152"/>
      <c r="HW67" s="152"/>
      <c r="HX67" s="152"/>
      <c r="HY67" s="152"/>
      <c r="HZ67" s="152"/>
      <c r="IA67" s="152"/>
      <c r="IB67" s="152"/>
      <c r="IC67" s="152"/>
      <c r="ID67" s="152"/>
      <c r="IE67" s="152"/>
      <c r="IF67" s="152"/>
      <c r="IG67" s="152"/>
      <c r="IH67" s="152"/>
      <c r="II67" s="152"/>
      <c r="IJ67" s="152"/>
      <c r="IK67" s="152"/>
      <c r="IL67" s="152"/>
      <c r="IM67" s="152"/>
      <c r="IN67" s="152"/>
      <c r="IO67" s="152"/>
      <c r="IP67" s="152"/>
      <c r="IQ67" s="152"/>
      <c r="IR67" s="152"/>
      <c r="IS67" s="152"/>
      <c r="IT67" s="152"/>
      <c r="IU67" s="152"/>
      <c r="IV67" s="152"/>
      <c r="IW67" s="152"/>
      <c r="IX67" s="152"/>
      <c r="IY67" s="152"/>
      <c r="IZ67" s="152"/>
      <c r="JA67" s="152"/>
      <c r="JB67" s="152"/>
      <c r="JC67" s="152"/>
      <c r="JD67" s="152"/>
      <c r="JE67" s="152"/>
      <c r="JF67" s="152"/>
      <c r="JG67" s="152"/>
      <c r="JH67" s="152"/>
      <c r="JI67" s="152"/>
      <c r="JJ67" s="152"/>
      <c r="JK67" s="152"/>
      <c r="JL67" s="152"/>
      <c r="JM67" s="152"/>
      <c r="JN67" s="152"/>
      <c r="JO67" s="152"/>
      <c r="JP67" s="152"/>
      <c r="JQ67" s="152"/>
      <c r="JR67" s="152"/>
      <c r="JS67" s="152"/>
      <c r="JT67" s="152"/>
      <c r="JU67" s="152"/>
      <c r="JV67" s="152"/>
      <c r="JW67" s="152"/>
      <c r="JX67" s="152"/>
      <c r="JY67" s="152"/>
      <c r="JZ67" s="152"/>
      <c r="KA67" s="152"/>
      <c r="KB67" s="152"/>
      <c r="KC67" s="152"/>
      <c r="KD67" s="152"/>
      <c r="KE67" s="152"/>
      <c r="KF67" s="152"/>
      <c r="KG67" s="152"/>
      <c r="KH67" s="152"/>
      <c r="KI67" s="152"/>
      <c r="KJ67" s="152"/>
      <c r="KK67" s="152"/>
      <c r="KL67" s="152"/>
      <c r="KM67" s="152"/>
      <c r="KN67" s="152"/>
      <c r="KO67" s="152"/>
      <c r="KP67" s="152"/>
      <c r="KQ67" s="152"/>
      <c r="KR67" s="152"/>
      <c r="KS67" s="152"/>
      <c r="KT67" s="152"/>
      <c r="KU67" s="152"/>
      <c r="KV67" s="152"/>
      <c r="KW67" s="152"/>
      <c r="KX67" s="152"/>
      <c r="KY67" s="152"/>
      <c r="KZ67" s="152"/>
      <c r="LA67" s="152"/>
      <c r="LB67" s="152"/>
      <c r="LC67" s="152"/>
      <c r="LD67" s="152"/>
      <c r="LE67" s="152"/>
      <c r="LF67" s="152"/>
      <c r="LG67" s="152"/>
      <c r="LH67" s="152"/>
      <c r="LI67" s="152"/>
      <c r="LJ67" s="152"/>
      <c r="LK67" s="152"/>
      <c r="LL67" s="152"/>
      <c r="LM67" s="152"/>
      <c r="LN67" s="152"/>
      <c r="LO67" s="152"/>
      <c r="LP67" s="152"/>
      <c r="LQ67" s="152"/>
      <c r="LR67" s="152"/>
      <c r="LS67" s="152"/>
      <c r="LT67" s="152"/>
      <c r="LU67" s="152"/>
      <c r="LV67" s="152"/>
      <c r="LW67" s="152"/>
      <c r="LX67" s="152"/>
      <c r="LY67" s="152"/>
      <c r="LZ67" s="152"/>
      <c r="MA67" s="152"/>
      <c r="MB67" s="152"/>
      <c r="MC67" s="152"/>
      <c r="MD67" s="152"/>
      <c r="ME67" s="152"/>
      <c r="MF67" s="152"/>
      <c r="MG67" s="152"/>
      <c r="MH67" s="152"/>
      <c r="MI67" s="152"/>
      <c r="MJ67" s="152"/>
      <c r="MK67" s="152"/>
      <c r="ML67" s="152"/>
      <c r="MM67" s="152"/>
      <c r="MN67" s="152"/>
      <c r="MO67" s="152"/>
      <c r="MP67" s="152"/>
      <c r="MQ67" s="152"/>
      <c r="MR67" s="152"/>
      <c r="MS67" s="152"/>
      <c r="MT67" s="152"/>
      <c r="MU67" s="152"/>
      <c r="MV67" s="152"/>
      <c r="MW67" s="152"/>
      <c r="MX67" s="152"/>
      <c r="MY67" s="152"/>
      <c r="MZ67" s="152"/>
      <c r="NA67" s="152"/>
      <c r="NB67" s="152"/>
      <c r="NC67" s="152"/>
      <c r="ND67" s="152"/>
      <c r="NE67" s="152"/>
      <c r="NF67" s="152"/>
      <c r="NG67" s="152"/>
      <c r="NH67" s="152"/>
      <c r="NI67" s="152"/>
      <c r="NJ67" s="152"/>
      <c r="NK67" s="152"/>
      <c r="NL67" s="152"/>
      <c r="NM67" s="152"/>
      <c r="NN67" s="152"/>
      <c r="NO67" s="152"/>
      <c r="NP67" s="152"/>
      <c r="NQ67" s="152"/>
      <c r="NR67" s="152"/>
      <c r="NS67" s="152"/>
      <c r="NT67" s="152"/>
      <c r="NU67" s="152"/>
      <c r="NV67" s="152"/>
      <c r="NW67" s="152"/>
      <c r="NX67" s="152"/>
      <c r="NY67" s="152"/>
      <c r="NZ67" s="152"/>
      <c r="OA67" s="152"/>
      <c r="OB67" s="152"/>
      <c r="OC67" s="152"/>
      <c r="OD67" s="152"/>
      <c r="OE67" s="152"/>
      <c r="OF67" s="152"/>
      <c r="OG67" s="152"/>
      <c r="OH67" s="152"/>
      <c r="OI67" s="152"/>
      <c r="OJ67" s="152"/>
      <c r="OK67" s="152"/>
      <c r="OL67" s="152"/>
    </row>
    <row r="68" spans="1:402" s="142" customFormat="1" ht="35" customHeight="1" x14ac:dyDescent="0.2">
      <c r="A68" s="272"/>
      <c r="B68" s="167"/>
      <c r="C68" s="167">
        <v>66</v>
      </c>
      <c r="D68" s="168" t="s">
        <v>73</v>
      </c>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144"/>
      <c r="BX68" s="144"/>
      <c r="BY68" s="144"/>
      <c r="BZ68" s="144"/>
      <c r="CA68" s="144"/>
      <c r="CB68" s="144"/>
      <c r="CC68" s="144"/>
      <c r="CD68" s="144"/>
      <c r="CE68" s="144"/>
      <c r="CF68" s="144"/>
      <c r="CG68" s="144"/>
      <c r="CH68" s="144"/>
      <c r="CI68" s="144"/>
      <c r="CJ68" s="144"/>
      <c r="CK68" s="144"/>
      <c r="CL68" s="144"/>
      <c r="CM68" s="144"/>
      <c r="CN68" s="144"/>
      <c r="CO68" s="144"/>
      <c r="CP68" s="144"/>
      <c r="CQ68" s="144"/>
      <c r="CR68" s="144"/>
      <c r="CS68" s="144"/>
      <c r="CT68" s="144"/>
      <c r="CU68" s="144"/>
      <c r="CV68" s="144"/>
      <c r="CW68" s="144"/>
      <c r="CX68" s="144"/>
      <c r="CY68" s="144"/>
      <c r="CZ68" s="144"/>
      <c r="DA68" s="152"/>
      <c r="DB68" s="153">
        <f t="shared" ref="DB68:DB84" si="1">100-COUNTBLANK(E68:CZ68)</f>
        <v>0</v>
      </c>
      <c r="DC68" s="152"/>
      <c r="DD68" s="152"/>
      <c r="DE68" s="152"/>
      <c r="DF68" s="152"/>
      <c r="DG68" s="152"/>
      <c r="DH68" s="152"/>
      <c r="DI68" s="152"/>
      <c r="DJ68" s="152"/>
      <c r="DK68" s="152"/>
      <c r="DL68" s="152"/>
      <c r="DM68" s="152"/>
      <c r="DN68" s="152"/>
      <c r="DO68" s="152"/>
      <c r="DP68" s="152"/>
      <c r="DQ68" s="152"/>
      <c r="DR68" s="152"/>
      <c r="DS68" s="152"/>
      <c r="DT68" s="152"/>
      <c r="DU68" s="152"/>
      <c r="DV68" s="152"/>
      <c r="DW68" s="152"/>
      <c r="DX68" s="152"/>
      <c r="DY68" s="152"/>
      <c r="DZ68" s="152"/>
      <c r="EA68" s="152"/>
      <c r="EB68" s="152"/>
      <c r="EC68" s="152"/>
      <c r="ED68" s="152"/>
      <c r="EE68" s="152"/>
      <c r="EF68" s="152"/>
      <c r="EG68" s="152"/>
      <c r="EH68" s="152"/>
      <c r="EI68" s="152"/>
      <c r="EJ68" s="152"/>
      <c r="EK68" s="152"/>
      <c r="EL68" s="152"/>
      <c r="EM68" s="152"/>
      <c r="EN68" s="152"/>
      <c r="EO68" s="152"/>
      <c r="EP68" s="152"/>
      <c r="EQ68" s="152"/>
      <c r="ER68" s="152"/>
      <c r="ES68" s="152"/>
      <c r="ET68" s="152"/>
      <c r="EU68" s="152"/>
      <c r="EV68" s="152"/>
      <c r="EW68" s="152"/>
      <c r="EX68" s="152"/>
      <c r="EY68" s="152"/>
      <c r="EZ68" s="152"/>
      <c r="FA68" s="152"/>
      <c r="FB68" s="152"/>
      <c r="FC68" s="152"/>
      <c r="FD68" s="152"/>
      <c r="FE68" s="152"/>
      <c r="FF68" s="152"/>
      <c r="FG68" s="152"/>
      <c r="FH68" s="152"/>
      <c r="FI68" s="152"/>
      <c r="FJ68" s="152"/>
      <c r="FK68" s="152"/>
      <c r="FL68" s="152"/>
      <c r="FM68" s="152"/>
      <c r="FN68" s="152"/>
      <c r="FO68" s="152"/>
      <c r="FP68" s="152"/>
      <c r="FQ68" s="152"/>
      <c r="FR68" s="152"/>
      <c r="FS68" s="152"/>
      <c r="FT68" s="152"/>
      <c r="FU68" s="152"/>
      <c r="FV68" s="152"/>
      <c r="FW68" s="152"/>
      <c r="FX68" s="152"/>
      <c r="FY68" s="152"/>
      <c r="FZ68" s="152"/>
      <c r="GA68" s="152"/>
      <c r="GB68" s="152"/>
      <c r="GC68" s="152"/>
      <c r="GD68" s="152"/>
      <c r="GE68" s="152"/>
      <c r="GF68" s="152"/>
      <c r="GG68" s="152"/>
      <c r="GH68" s="152"/>
      <c r="GI68" s="152"/>
      <c r="GJ68" s="152"/>
      <c r="GK68" s="152"/>
      <c r="GL68" s="152"/>
      <c r="GM68" s="152"/>
      <c r="GN68" s="152"/>
      <c r="GO68" s="152"/>
      <c r="GP68" s="152"/>
      <c r="GQ68" s="152"/>
      <c r="GR68" s="152"/>
      <c r="GS68" s="152"/>
      <c r="GT68" s="152"/>
      <c r="GU68" s="152"/>
      <c r="GV68" s="152"/>
      <c r="GW68" s="152"/>
      <c r="GX68" s="152"/>
      <c r="GY68" s="152"/>
      <c r="GZ68" s="152"/>
      <c r="HA68" s="152"/>
      <c r="HB68" s="152"/>
      <c r="HC68" s="152"/>
      <c r="HD68" s="152"/>
      <c r="HE68" s="152"/>
      <c r="HF68" s="152"/>
      <c r="HG68" s="152"/>
      <c r="HH68" s="152"/>
      <c r="HI68" s="152"/>
      <c r="HJ68" s="152"/>
      <c r="HK68" s="152"/>
      <c r="HL68" s="152"/>
      <c r="HM68" s="152"/>
      <c r="HN68" s="152"/>
      <c r="HO68" s="152"/>
      <c r="HP68" s="152"/>
      <c r="HQ68" s="152"/>
      <c r="HR68" s="152"/>
      <c r="HS68" s="152"/>
      <c r="HT68" s="152"/>
      <c r="HU68" s="152"/>
      <c r="HV68" s="152"/>
      <c r="HW68" s="152"/>
      <c r="HX68" s="152"/>
      <c r="HY68" s="152"/>
      <c r="HZ68" s="152"/>
      <c r="IA68" s="152"/>
      <c r="IB68" s="152"/>
      <c r="IC68" s="152"/>
      <c r="ID68" s="152"/>
      <c r="IE68" s="152"/>
      <c r="IF68" s="152"/>
      <c r="IG68" s="152"/>
      <c r="IH68" s="152"/>
      <c r="II68" s="152"/>
      <c r="IJ68" s="152"/>
      <c r="IK68" s="152"/>
      <c r="IL68" s="152"/>
      <c r="IM68" s="152"/>
      <c r="IN68" s="152"/>
      <c r="IO68" s="152"/>
      <c r="IP68" s="152"/>
      <c r="IQ68" s="152"/>
      <c r="IR68" s="152"/>
      <c r="IS68" s="152"/>
      <c r="IT68" s="152"/>
      <c r="IU68" s="152"/>
      <c r="IV68" s="152"/>
      <c r="IW68" s="152"/>
      <c r="IX68" s="152"/>
      <c r="IY68" s="152"/>
      <c r="IZ68" s="152"/>
      <c r="JA68" s="152"/>
      <c r="JB68" s="152"/>
      <c r="JC68" s="152"/>
      <c r="JD68" s="152"/>
      <c r="JE68" s="152"/>
      <c r="JF68" s="152"/>
      <c r="JG68" s="152"/>
      <c r="JH68" s="152"/>
      <c r="JI68" s="152"/>
      <c r="JJ68" s="152"/>
      <c r="JK68" s="152"/>
      <c r="JL68" s="152"/>
      <c r="JM68" s="152"/>
      <c r="JN68" s="152"/>
      <c r="JO68" s="152"/>
      <c r="JP68" s="152"/>
      <c r="JQ68" s="152"/>
      <c r="JR68" s="152"/>
      <c r="JS68" s="152"/>
      <c r="JT68" s="152"/>
      <c r="JU68" s="152"/>
      <c r="JV68" s="152"/>
      <c r="JW68" s="152"/>
      <c r="JX68" s="152"/>
      <c r="JY68" s="152"/>
      <c r="JZ68" s="152"/>
      <c r="KA68" s="152"/>
      <c r="KB68" s="152"/>
      <c r="KC68" s="152"/>
      <c r="KD68" s="152"/>
      <c r="KE68" s="152"/>
      <c r="KF68" s="152"/>
      <c r="KG68" s="152"/>
      <c r="KH68" s="152"/>
      <c r="KI68" s="152"/>
      <c r="KJ68" s="152"/>
      <c r="KK68" s="152"/>
      <c r="KL68" s="152"/>
      <c r="KM68" s="152"/>
      <c r="KN68" s="152"/>
      <c r="KO68" s="152"/>
      <c r="KP68" s="152"/>
      <c r="KQ68" s="152"/>
      <c r="KR68" s="152"/>
      <c r="KS68" s="152"/>
      <c r="KT68" s="152"/>
      <c r="KU68" s="152"/>
      <c r="KV68" s="152"/>
      <c r="KW68" s="152"/>
      <c r="KX68" s="152"/>
      <c r="KY68" s="152"/>
      <c r="KZ68" s="152"/>
      <c r="LA68" s="152"/>
      <c r="LB68" s="152"/>
      <c r="LC68" s="152"/>
      <c r="LD68" s="152"/>
      <c r="LE68" s="152"/>
      <c r="LF68" s="152"/>
      <c r="LG68" s="152"/>
      <c r="LH68" s="152"/>
      <c r="LI68" s="152"/>
      <c r="LJ68" s="152"/>
      <c r="LK68" s="152"/>
      <c r="LL68" s="152"/>
      <c r="LM68" s="152"/>
      <c r="LN68" s="152"/>
      <c r="LO68" s="152"/>
      <c r="LP68" s="152"/>
      <c r="LQ68" s="152"/>
      <c r="LR68" s="152"/>
      <c r="LS68" s="152"/>
      <c r="LT68" s="152"/>
      <c r="LU68" s="152"/>
      <c r="LV68" s="152"/>
      <c r="LW68" s="152"/>
      <c r="LX68" s="152"/>
      <c r="LY68" s="152"/>
      <c r="LZ68" s="152"/>
      <c r="MA68" s="152"/>
      <c r="MB68" s="152"/>
      <c r="MC68" s="152"/>
      <c r="MD68" s="152"/>
      <c r="ME68" s="152"/>
      <c r="MF68" s="152"/>
      <c r="MG68" s="152"/>
      <c r="MH68" s="152"/>
      <c r="MI68" s="152"/>
      <c r="MJ68" s="152"/>
      <c r="MK68" s="152"/>
      <c r="ML68" s="152"/>
      <c r="MM68" s="152"/>
      <c r="MN68" s="152"/>
      <c r="MO68" s="152"/>
      <c r="MP68" s="152"/>
      <c r="MQ68" s="152"/>
      <c r="MR68" s="152"/>
      <c r="MS68" s="152"/>
      <c r="MT68" s="152"/>
      <c r="MU68" s="152"/>
      <c r="MV68" s="152"/>
      <c r="MW68" s="152"/>
      <c r="MX68" s="152"/>
      <c r="MY68" s="152"/>
      <c r="MZ68" s="152"/>
      <c r="NA68" s="152"/>
      <c r="NB68" s="152"/>
      <c r="NC68" s="152"/>
      <c r="ND68" s="152"/>
      <c r="NE68" s="152"/>
      <c r="NF68" s="152"/>
      <c r="NG68" s="152"/>
      <c r="NH68" s="152"/>
      <c r="NI68" s="152"/>
      <c r="NJ68" s="152"/>
      <c r="NK68" s="152"/>
      <c r="NL68" s="152"/>
      <c r="NM68" s="152"/>
      <c r="NN68" s="152"/>
      <c r="NO68" s="152"/>
      <c r="NP68" s="152"/>
      <c r="NQ68" s="152"/>
      <c r="NR68" s="152"/>
      <c r="NS68" s="152"/>
      <c r="NT68" s="152"/>
      <c r="NU68" s="152"/>
      <c r="NV68" s="152"/>
      <c r="NW68" s="152"/>
      <c r="NX68" s="152"/>
      <c r="NY68" s="152"/>
      <c r="NZ68" s="152"/>
      <c r="OA68" s="152"/>
      <c r="OB68" s="152"/>
      <c r="OC68" s="152"/>
      <c r="OD68" s="152"/>
      <c r="OE68" s="152"/>
      <c r="OF68" s="152"/>
      <c r="OG68" s="152"/>
      <c r="OH68" s="152"/>
      <c r="OI68" s="152"/>
      <c r="OJ68" s="152"/>
      <c r="OK68" s="152"/>
      <c r="OL68" s="152"/>
    </row>
    <row r="69" spans="1:402" s="142" customFormat="1" ht="35" customHeight="1" x14ac:dyDescent="0.2">
      <c r="A69" s="272"/>
      <c r="B69" s="167"/>
      <c r="C69" s="167">
        <v>67</v>
      </c>
      <c r="D69" s="168" t="s">
        <v>74</v>
      </c>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144"/>
      <c r="BC69" s="144"/>
      <c r="BD69" s="144"/>
      <c r="BE69" s="144"/>
      <c r="BF69" s="144"/>
      <c r="BG69" s="144"/>
      <c r="BH69" s="144"/>
      <c r="BI69" s="144"/>
      <c r="BJ69" s="144"/>
      <c r="BK69" s="144"/>
      <c r="BL69" s="144"/>
      <c r="BM69" s="144"/>
      <c r="BN69" s="144"/>
      <c r="BO69" s="144"/>
      <c r="BP69" s="144"/>
      <c r="BQ69" s="144"/>
      <c r="BR69" s="144"/>
      <c r="BS69" s="144"/>
      <c r="BT69" s="144"/>
      <c r="BU69" s="144"/>
      <c r="BV69" s="144"/>
      <c r="BW69" s="144"/>
      <c r="BX69" s="144"/>
      <c r="BY69" s="144"/>
      <c r="BZ69" s="144"/>
      <c r="CA69" s="144"/>
      <c r="CB69" s="144"/>
      <c r="CC69" s="144"/>
      <c r="CD69" s="144"/>
      <c r="CE69" s="144"/>
      <c r="CF69" s="144"/>
      <c r="CG69" s="144"/>
      <c r="CH69" s="144"/>
      <c r="CI69" s="144"/>
      <c r="CJ69" s="144"/>
      <c r="CK69" s="144"/>
      <c r="CL69" s="144"/>
      <c r="CM69" s="144"/>
      <c r="CN69" s="144"/>
      <c r="CO69" s="144"/>
      <c r="CP69" s="144"/>
      <c r="CQ69" s="144"/>
      <c r="CR69" s="144"/>
      <c r="CS69" s="144"/>
      <c r="CT69" s="144"/>
      <c r="CU69" s="144"/>
      <c r="CV69" s="144"/>
      <c r="CW69" s="144"/>
      <c r="CX69" s="144"/>
      <c r="CY69" s="144"/>
      <c r="CZ69" s="144"/>
      <c r="DA69" s="152"/>
      <c r="DB69" s="153">
        <f t="shared" si="1"/>
        <v>0</v>
      </c>
      <c r="DC69" s="152"/>
      <c r="DD69" s="152"/>
      <c r="DE69" s="152"/>
      <c r="DF69" s="152"/>
      <c r="DG69" s="152"/>
      <c r="DH69" s="152"/>
      <c r="DI69" s="152"/>
      <c r="DJ69" s="152"/>
      <c r="DK69" s="152"/>
      <c r="DL69" s="152"/>
      <c r="DM69" s="152"/>
      <c r="DN69" s="152"/>
      <c r="DO69" s="152"/>
      <c r="DP69" s="152"/>
      <c r="DQ69" s="152"/>
      <c r="DR69" s="152"/>
      <c r="DS69" s="152"/>
      <c r="DT69" s="152"/>
      <c r="DU69" s="152"/>
      <c r="DV69" s="152"/>
      <c r="DW69" s="152"/>
      <c r="DX69" s="152"/>
      <c r="DY69" s="152"/>
      <c r="DZ69" s="152"/>
      <c r="EA69" s="152"/>
      <c r="EB69" s="152"/>
      <c r="EC69" s="152"/>
      <c r="ED69" s="152"/>
      <c r="EE69" s="152"/>
      <c r="EF69" s="152"/>
      <c r="EG69" s="152"/>
      <c r="EH69" s="152"/>
      <c r="EI69" s="152"/>
      <c r="EJ69" s="152"/>
      <c r="EK69" s="152"/>
      <c r="EL69" s="152"/>
      <c r="EM69" s="152"/>
      <c r="EN69" s="152"/>
      <c r="EO69" s="152"/>
      <c r="EP69" s="152"/>
      <c r="EQ69" s="152"/>
      <c r="ER69" s="152"/>
      <c r="ES69" s="152"/>
      <c r="ET69" s="152"/>
      <c r="EU69" s="152"/>
      <c r="EV69" s="152"/>
      <c r="EW69" s="152"/>
      <c r="EX69" s="152"/>
      <c r="EY69" s="152"/>
      <c r="EZ69" s="152"/>
      <c r="FA69" s="152"/>
      <c r="FB69" s="152"/>
      <c r="FC69" s="152"/>
      <c r="FD69" s="152"/>
      <c r="FE69" s="152"/>
      <c r="FF69" s="152"/>
      <c r="FG69" s="152"/>
      <c r="FH69" s="152"/>
      <c r="FI69" s="152"/>
      <c r="FJ69" s="152"/>
      <c r="FK69" s="152"/>
      <c r="FL69" s="152"/>
      <c r="FM69" s="152"/>
      <c r="FN69" s="152"/>
      <c r="FO69" s="152"/>
      <c r="FP69" s="152"/>
      <c r="FQ69" s="152"/>
      <c r="FR69" s="152"/>
      <c r="FS69" s="152"/>
      <c r="FT69" s="152"/>
      <c r="FU69" s="152"/>
      <c r="FV69" s="152"/>
      <c r="FW69" s="152"/>
      <c r="FX69" s="152"/>
      <c r="FY69" s="152"/>
      <c r="FZ69" s="152"/>
      <c r="GA69" s="152"/>
      <c r="GB69" s="152"/>
      <c r="GC69" s="152"/>
      <c r="GD69" s="152"/>
      <c r="GE69" s="152"/>
      <c r="GF69" s="152"/>
      <c r="GG69" s="152"/>
      <c r="GH69" s="152"/>
      <c r="GI69" s="152"/>
      <c r="GJ69" s="152"/>
      <c r="GK69" s="152"/>
      <c r="GL69" s="152"/>
      <c r="GM69" s="152"/>
      <c r="GN69" s="152"/>
      <c r="GO69" s="152"/>
      <c r="GP69" s="152"/>
      <c r="GQ69" s="152"/>
      <c r="GR69" s="152"/>
      <c r="GS69" s="152"/>
      <c r="GT69" s="152"/>
      <c r="GU69" s="152"/>
      <c r="GV69" s="152"/>
      <c r="GW69" s="152"/>
      <c r="GX69" s="152"/>
      <c r="GY69" s="152"/>
      <c r="GZ69" s="152"/>
      <c r="HA69" s="152"/>
      <c r="HB69" s="152"/>
      <c r="HC69" s="152"/>
      <c r="HD69" s="152"/>
      <c r="HE69" s="152"/>
      <c r="HF69" s="152"/>
      <c r="HG69" s="152"/>
      <c r="HH69" s="152"/>
      <c r="HI69" s="152"/>
      <c r="HJ69" s="152"/>
      <c r="HK69" s="152"/>
      <c r="HL69" s="152"/>
      <c r="HM69" s="152"/>
      <c r="HN69" s="152"/>
      <c r="HO69" s="152"/>
      <c r="HP69" s="152"/>
      <c r="HQ69" s="152"/>
      <c r="HR69" s="152"/>
      <c r="HS69" s="152"/>
      <c r="HT69" s="152"/>
      <c r="HU69" s="152"/>
      <c r="HV69" s="152"/>
      <c r="HW69" s="152"/>
      <c r="HX69" s="152"/>
      <c r="HY69" s="152"/>
      <c r="HZ69" s="152"/>
      <c r="IA69" s="152"/>
      <c r="IB69" s="152"/>
      <c r="IC69" s="152"/>
      <c r="ID69" s="152"/>
      <c r="IE69" s="152"/>
      <c r="IF69" s="152"/>
      <c r="IG69" s="152"/>
      <c r="IH69" s="152"/>
      <c r="II69" s="152"/>
      <c r="IJ69" s="152"/>
      <c r="IK69" s="152"/>
      <c r="IL69" s="152"/>
      <c r="IM69" s="152"/>
      <c r="IN69" s="152"/>
      <c r="IO69" s="152"/>
      <c r="IP69" s="152"/>
      <c r="IQ69" s="152"/>
      <c r="IR69" s="152"/>
      <c r="IS69" s="152"/>
      <c r="IT69" s="152"/>
      <c r="IU69" s="152"/>
      <c r="IV69" s="152"/>
      <c r="IW69" s="152"/>
      <c r="IX69" s="152"/>
      <c r="IY69" s="152"/>
      <c r="IZ69" s="152"/>
      <c r="JA69" s="152"/>
      <c r="JB69" s="152"/>
      <c r="JC69" s="152"/>
      <c r="JD69" s="152"/>
      <c r="JE69" s="152"/>
      <c r="JF69" s="152"/>
      <c r="JG69" s="152"/>
      <c r="JH69" s="152"/>
      <c r="JI69" s="152"/>
      <c r="JJ69" s="152"/>
      <c r="JK69" s="152"/>
      <c r="JL69" s="152"/>
      <c r="JM69" s="152"/>
      <c r="JN69" s="152"/>
      <c r="JO69" s="152"/>
      <c r="JP69" s="152"/>
      <c r="JQ69" s="152"/>
      <c r="JR69" s="152"/>
      <c r="JS69" s="152"/>
      <c r="JT69" s="152"/>
      <c r="JU69" s="152"/>
      <c r="JV69" s="152"/>
      <c r="JW69" s="152"/>
      <c r="JX69" s="152"/>
      <c r="JY69" s="152"/>
      <c r="JZ69" s="152"/>
      <c r="KA69" s="152"/>
      <c r="KB69" s="152"/>
      <c r="KC69" s="152"/>
      <c r="KD69" s="152"/>
      <c r="KE69" s="152"/>
      <c r="KF69" s="152"/>
      <c r="KG69" s="152"/>
      <c r="KH69" s="152"/>
      <c r="KI69" s="152"/>
      <c r="KJ69" s="152"/>
      <c r="KK69" s="152"/>
      <c r="KL69" s="152"/>
      <c r="KM69" s="152"/>
      <c r="KN69" s="152"/>
      <c r="KO69" s="152"/>
      <c r="KP69" s="152"/>
      <c r="KQ69" s="152"/>
      <c r="KR69" s="152"/>
      <c r="KS69" s="152"/>
      <c r="KT69" s="152"/>
      <c r="KU69" s="152"/>
      <c r="KV69" s="152"/>
      <c r="KW69" s="152"/>
      <c r="KX69" s="152"/>
      <c r="KY69" s="152"/>
      <c r="KZ69" s="152"/>
      <c r="LA69" s="152"/>
      <c r="LB69" s="152"/>
      <c r="LC69" s="152"/>
      <c r="LD69" s="152"/>
      <c r="LE69" s="152"/>
      <c r="LF69" s="152"/>
      <c r="LG69" s="152"/>
      <c r="LH69" s="152"/>
      <c r="LI69" s="152"/>
      <c r="LJ69" s="152"/>
      <c r="LK69" s="152"/>
      <c r="LL69" s="152"/>
      <c r="LM69" s="152"/>
      <c r="LN69" s="152"/>
      <c r="LO69" s="152"/>
      <c r="LP69" s="152"/>
      <c r="LQ69" s="152"/>
      <c r="LR69" s="152"/>
      <c r="LS69" s="152"/>
      <c r="LT69" s="152"/>
      <c r="LU69" s="152"/>
      <c r="LV69" s="152"/>
      <c r="LW69" s="152"/>
      <c r="LX69" s="152"/>
      <c r="LY69" s="152"/>
      <c r="LZ69" s="152"/>
      <c r="MA69" s="152"/>
      <c r="MB69" s="152"/>
      <c r="MC69" s="152"/>
      <c r="MD69" s="152"/>
      <c r="ME69" s="152"/>
      <c r="MF69" s="152"/>
      <c r="MG69" s="152"/>
      <c r="MH69" s="152"/>
      <c r="MI69" s="152"/>
      <c r="MJ69" s="152"/>
      <c r="MK69" s="152"/>
      <c r="ML69" s="152"/>
      <c r="MM69" s="152"/>
      <c r="MN69" s="152"/>
      <c r="MO69" s="152"/>
      <c r="MP69" s="152"/>
      <c r="MQ69" s="152"/>
      <c r="MR69" s="152"/>
      <c r="MS69" s="152"/>
      <c r="MT69" s="152"/>
      <c r="MU69" s="152"/>
      <c r="MV69" s="152"/>
      <c r="MW69" s="152"/>
      <c r="MX69" s="152"/>
      <c r="MY69" s="152"/>
      <c r="MZ69" s="152"/>
      <c r="NA69" s="152"/>
      <c r="NB69" s="152"/>
      <c r="NC69" s="152"/>
      <c r="ND69" s="152"/>
      <c r="NE69" s="152"/>
      <c r="NF69" s="152"/>
      <c r="NG69" s="152"/>
      <c r="NH69" s="152"/>
      <c r="NI69" s="152"/>
      <c r="NJ69" s="152"/>
      <c r="NK69" s="152"/>
      <c r="NL69" s="152"/>
      <c r="NM69" s="152"/>
      <c r="NN69" s="152"/>
      <c r="NO69" s="152"/>
      <c r="NP69" s="152"/>
      <c r="NQ69" s="152"/>
      <c r="NR69" s="152"/>
      <c r="NS69" s="152"/>
      <c r="NT69" s="152"/>
      <c r="NU69" s="152"/>
      <c r="NV69" s="152"/>
      <c r="NW69" s="152"/>
      <c r="NX69" s="152"/>
      <c r="NY69" s="152"/>
      <c r="NZ69" s="152"/>
      <c r="OA69" s="152"/>
      <c r="OB69" s="152"/>
      <c r="OC69" s="152"/>
      <c r="OD69" s="152"/>
      <c r="OE69" s="152"/>
      <c r="OF69" s="152"/>
      <c r="OG69" s="152"/>
      <c r="OH69" s="152"/>
      <c r="OI69" s="152"/>
      <c r="OJ69" s="152"/>
      <c r="OK69" s="152"/>
      <c r="OL69" s="152"/>
    </row>
    <row r="70" spans="1:402" s="142" customFormat="1" ht="35" customHeight="1" x14ac:dyDescent="0.2">
      <c r="A70" s="272"/>
      <c r="B70" s="167"/>
      <c r="C70" s="167">
        <v>68</v>
      </c>
      <c r="D70" s="168" t="s">
        <v>360</v>
      </c>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4"/>
      <c r="BC70" s="144"/>
      <c r="BD70" s="144"/>
      <c r="BE70" s="144"/>
      <c r="BF70" s="144"/>
      <c r="BG70" s="144"/>
      <c r="BH70" s="144"/>
      <c r="BI70" s="144"/>
      <c r="BJ70" s="144"/>
      <c r="BK70" s="144"/>
      <c r="BL70" s="144"/>
      <c r="BM70" s="144"/>
      <c r="BN70" s="144"/>
      <c r="BO70" s="144"/>
      <c r="BP70" s="144"/>
      <c r="BQ70" s="144"/>
      <c r="BR70" s="144"/>
      <c r="BS70" s="144"/>
      <c r="BT70" s="144"/>
      <c r="BU70" s="144"/>
      <c r="BV70" s="144"/>
      <c r="BW70" s="144"/>
      <c r="BX70" s="144"/>
      <c r="BY70" s="144"/>
      <c r="BZ70" s="144"/>
      <c r="CA70" s="144"/>
      <c r="CB70" s="144"/>
      <c r="CC70" s="144"/>
      <c r="CD70" s="144"/>
      <c r="CE70" s="144"/>
      <c r="CF70" s="144"/>
      <c r="CG70" s="144"/>
      <c r="CH70" s="144"/>
      <c r="CI70" s="144"/>
      <c r="CJ70" s="144"/>
      <c r="CK70" s="144"/>
      <c r="CL70" s="144"/>
      <c r="CM70" s="144"/>
      <c r="CN70" s="144"/>
      <c r="CO70" s="144"/>
      <c r="CP70" s="144"/>
      <c r="CQ70" s="144"/>
      <c r="CR70" s="144"/>
      <c r="CS70" s="144"/>
      <c r="CT70" s="144"/>
      <c r="CU70" s="144"/>
      <c r="CV70" s="144"/>
      <c r="CW70" s="144"/>
      <c r="CX70" s="144"/>
      <c r="CY70" s="144"/>
      <c r="CZ70" s="144"/>
      <c r="DA70" s="152"/>
      <c r="DB70" s="153">
        <f t="shared" si="1"/>
        <v>0</v>
      </c>
      <c r="DC70" s="152"/>
      <c r="DD70" s="152"/>
      <c r="DE70" s="152"/>
      <c r="DF70" s="152"/>
      <c r="DG70" s="152"/>
      <c r="DH70" s="152"/>
      <c r="DI70" s="152"/>
      <c r="DJ70" s="152"/>
      <c r="DK70" s="152"/>
      <c r="DL70" s="152"/>
      <c r="DM70" s="152"/>
      <c r="DN70" s="152"/>
      <c r="DO70" s="152"/>
      <c r="DP70" s="152"/>
      <c r="DQ70" s="152"/>
      <c r="DR70" s="152"/>
      <c r="DS70" s="152"/>
      <c r="DT70" s="152"/>
      <c r="DU70" s="152"/>
      <c r="DV70" s="152"/>
      <c r="DW70" s="152"/>
      <c r="DX70" s="152"/>
      <c r="DY70" s="152"/>
      <c r="DZ70" s="152"/>
      <c r="EA70" s="152"/>
      <c r="EB70" s="152"/>
      <c r="EC70" s="152"/>
      <c r="ED70" s="152"/>
      <c r="EE70" s="152"/>
      <c r="EF70" s="152"/>
      <c r="EG70" s="152"/>
      <c r="EH70" s="152"/>
      <c r="EI70" s="152"/>
      <c r="EJ70" s="152"/>
      <c r="EK70" s="152"/>
      <c r="EL70" s="152"/>
      <c r="EM70" s="152"/>
      <c r="EN70" s="152"/>
      <c r="EO70" s="152"/>
      <c r="EP70" s="152"/>
      <c r="EQ70" s="152"/>
      <c r="ER70" s="152"/>
      <c r="ES70" s="152"/>
      <c r="ET70" s="152"/>
      <c r="EU70" s="152"/>
      <c r="EV70" s="152"/>
      <c r="EW70" s="152"/>
      <c r="EX70" s="152"/>
      <c r="EY70" s="152"/>
      <c r="EZ70" s="152"/>
      <c r="FA70" s="152"/>
      <c r="FB70" s="152"/>
      <c r="FC70" s="152"/>
      <c r="FD70" s="152"/>
      <c r="FE70" s="152"/>
      <c r="FF70" s="152"/>
      <c r="FG70" s="152"/>
      <c r="FH70" s="152"/>
      <c r="FI70" s="152"/>
      <c r="FJ70" s="152"/>
      <c r="FK70" s="152"/>
      <c r="FL70" s="152"/>
      <c r="FM70" s="152"/>
      <c r="FN70" s="152"/>
      <c r="FO70" s="152"/>
      <c r="FP70" s="152"/>
      <c r="FQ70" s="152"/>
      <c r="FR70" s="152"/>
      <c r="FS70" s="152"/>
      <c r="FT70" s="152"/>
      <c r="FU70" s="152"/>
      <c r="FV70" s="152"/>
      <c r="FW70" s="152"/>
      <c r="FX70" s="152"/>
      <c r="FY70" s="152"/>
      <c r="FZ70" s="152"/>
      <c r="GA70" s="152"/>
      <c r="GB70" s="152"/>
      <c r="GC70" s="152"/>
      <c r="GD70" s="152"/>
      <c r="GE70" s="152"/>
      <c r="GF70" s="152"/>
      <c r="GG70" s="152"/>
      <c r="GH70" s="152"/>
      <c r="GI70" s="152"/>
      <c r="GJ70" s="152"/>
      <c r="GK70" s="152"/>
      <c r="GL70" s="152"/>
      <c r="GM70" s="152"/>
      <c r="GN70" s="152"/>
      <c r="GO70" s="152"/>
      <c r="GP70" s="152"/>
      <c r="GQ70" s="152"/>
      <c r="GR70" s="152"/>
      <c r="GS70" s="152"/>
      <c r="GT70" s="152"/>
      <c r="GU70" s="152"/>
      <c r="GV70" s="152"/>
      <c r="GW70" s="152"/>
      <c r="GX70" s="152"/>
      <c r="GY70" s="152"/>
      <c r="GZ70" s="152"/>
      <c r="HA70" s="152"/>
      <c r="HB70" s="152"/>
      <c r="HC70" s="152"/>
      <c r="HD70" s="152"/>
      <c r="HE70" s="152"/>
      <c r="HF70" s="152"/>
      <c r="HG70" s="152"/>
      <c r="HH70" s="152"/>
      <c r="HI70" s="152"/>
      <c r="HJ70" s="152"/>
      <c r="HK70" s="152"/>
      <c r="HL70" s="152"/>
      <c r="HM70" s="152"/>
      <c r="HN70" s="152"/>
      <c r="HO70" s="152"/>
      <c r="HP70" s="152"/>
      <c r="HQ70" s="152"/>
      <c r="HR70" s="152"/>
      <c r="HS70" s="152"/>
      <c r="HT70" s="152"/>
      <c r="HU70" s="152"/>
      <c r="HV70" s="152"/>
      <c r="HW70" s="152"/>
      <c r="HX70" s="152"/>
      <c r="HY70" s="152"/>
      <c r="HZ70" s="152"/>
      <c r="IA70" s="152"/>
      <c r="IB70" s="152"/>
      <c r="IC70" s="152"/>
      <c r="ID70" s="152"/>
      <c r="IE70" s="152"/>
      <c r="IF70" s="152"/>
      <c r="IG70" s="152"/>
      <c r="IH70" s="152"/>
      <c r="II70" s="152"/>
      <c r="IJ70" s="152"/>
      <c r="IK70" s="152"/>
      <c r="IL70" s="152"/>
      <c r="IM70" s="152"/>
      <c r="IN70" s="152"/>
      <c r="IO70" s="152"/>
      <c r="IP70" s="152"/>
      <c r="IQ70" s="152"/>
      <c r="IR70" s="152"/>
      <c r="IS70" s="152"/>
      <c r="IT70" s="152"/>
      <c r="IU70" s="152"/>
      <c r="IV70" s="152"/>
      <c r="IW70" s="152"/>
      <c r="IX70" s="152"/>
      <c r="IY70" s="152"/>
      <c r="IZ70" s="152"/>
      <c r="JA70" s="152"/>
      <c r="JB70" s="152"/>
      <c r="JC70" s="152"/>
      <c r="JD70" s="152"/>
      <c r="JE70" s="152"/>
      <c r="JF70" s="152"/>
      <c r="JG70" s="152"/>
      <c r="JH70" s="152"/>
      <c r="JI70" s="152"/>
      <c r="JJ70" s="152"/>
      <c r="JK70" s="152"/>
      <c r="JL70" s="152"/>
      <c r="JM70" s="152"/>
      <c r="JN70" s="152"/>
      <c r="JO70" s="152"/>
      <c r="JP70" s="152"/>
      <c r="JQ70" s="152"/>
      <c r="JR70" s="152"/>
      <c r="JS70" s="152"/>
      <c r="JT70" s="152"/>
      <c r="JU70" s="152"/>
      <c r="JV70" s="152"/>
      <c r="JW70" s="152"/>
      <c r="JX70" s="152"/>
      <c r="JY70" s="152"/>
      <c r="JZ70" s="152"/>
      <c r="KA70" s="152"/>
      <c r="KB70" s="152"/>
      <c r="KC70" s="152"/>
      <c r="KD70" s="152"/>
      <c r="KE70" s="152"/>
      <c r="KF70" s="152"/>
      <c r="KG70" s="152"/>
      <c r="KH70" s="152"/>
      <c r="KI70" s="152"/>
      <c r="KJ70" s="152"/>
      <c r="KK70" s="152"/>
      <c r="KL70" s="152"/>
      <c r="KM70" s="152"/>
      <c r="KN70" s="152"/>
      <c r="KO70" s="152"/>
      <c r="KP70" s="152"/>
      <c r="KQ70" s="152"/>
      <c r="KR70" s="152"/>
      <c r="KS70" s="152"/>
      <c r="KT70" s="152"/>
      <c r="KU70" s="152"/>
      <c r="KV70" s="152"/>
      <c r="KW70" s="152"/>
      <c r="KX70" s="152"/>
      <c r="KY70" s="152"/>
      <c r="KZ70" s="152"/>
      <c r="LA70" s="152"/>
      <c r="LB70" s="152"/>
      <c r="LC70" s="152"/>
      <c r="LD70" s="152"/>
      <c r="LE70" s="152"/>
      <c r="LF70" s="152"/>
      <c r="LG70" s="152"/>
      <c r="LH70" s="152"/>
      <c r="LI70" s="152"/>
      <c r="LJ70" s="152"/>
      <c r="LK70" s="152"/>
      <c r="LL70" s="152"/>
      <c r="LM70" s="152"/>
      <c r="LN70" s="152"/>
      <c r="LO70" s="152"/>
      <c r="LP70" s="152"/>
      <c r="LQ70" s="152"/>
      <c r="LR70" s="152"/>
      <c r="LS70" s="152"/>
      <c r="LT70" s="152"/>
      <c r="LU70" s="152"/>
      <c r="LV70" s="152"/>
      <c r="LW70" s="152"/>
      <c r="LX70" s="152"/>
      <c r="LY70" s="152"/>
      <c r="LZ70" s="152"/>
      <c r="MA70" s="152"/>
      <c r="MB70" s="152"/>
      <c r="MC70" s="152"/>
      <c r="MD70" s="152"/>
      <c r="ME70" s="152"/>
      <c r="MF70" s="152"/>
      <c r="MG70" s="152"/>
      <c r="MH70" s="152"/>
      <c r="MI70" s="152"/>
      <c r="MJ70" s="152"/>
      <c r="MK70" s="152"/>
      <c r="ML70" s="152"/>
      <c r="MM70" s="152"/>
      <c r="MN70" s="152"/>
      <c r="MO70" s="152"/>
      <c r="MP70" s="152"/>
      <c r="MQ70" s="152"/>
      <c r="MR70" s="152"/>
      <c r="MS70" s="152"/>
      <c r="MT70" s="152"/>
      <c r="MU70" s="152"/>
      <c r="MV70" s="152"/>
      <c r="MW70" s="152"/>
      <c r="MX70" s="152"/>
      <c r="MY70" s="152"/>
      <c r="MZ70" s="152"/>
      <c r="NA70" s="152"/>
      <c r="NB70" s="152"/>
      <c r="NC70" s="152"/>
      <c r="ND70" s="152"/>
      <c r="NE70" s="152"/>
      <c r="NF70" s="152"/>
      <c r="NG70" s="152"/>
      <c r="NH70" s="152"/>
      <c r="NI70" s="152"/>
      <c r="NJ70" s="152"/>
      <c r="NK70" s="152"/>
      <c r="NL70" s="152"/>
      <c r="NM70" s="152"/>
      <c r="NN70" s="152"/>
      <c r="NO70" s="152"/>
      <c r="NP70" s="152"/>
      <c r="NQ70" s="152"/>
      <c r="NR70" s="152"/>
      <c r="NS70" s="152"/>
      <c r="NT70" s="152"/>
      <c r="NU70" s="152"/>
      <c r="NV70" s="152"/>
      <c r="NW70" s="152"/>
      <c r="NX70" s="152"/>
      <c r="NY70" s="152"/>
      <c r="NZ70" s="152"/>
      <c r="OA70" s="152"/>
      <c r="OB70" s="152"/>
      <c r="OC70" s="152"/>
      <c r="OD70" s="152"/>
      <c r="OE70" s="152"/>
      <c r="OF70" s="152"/>
      <c r="OG70" s="152"/>
      <c r="OH70" s="152"/>
      <c r="OI70" s="152"/>
      <c r="OJ70" s="152"/>
      <c r="OK70" s="152"/>
      <c r="OL70" s="152"/>
    </row>
    <row r="71" spans="1:402" s="142" customFormat="1" ht="35" customHeight="1" x14ac:dyDescent="0.2">
      <c r="A71" s="272"/>
      <c r="B71" s="167"/>
      <c r="C71" s="167">
        <v>69</v>
      </c>
      <c r="D71" s="168" t="s">
        <v>76</v>
      </c>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144"/>
      <c r="AW71" s="144"/>
      <c r="AX71" s="144"/>
      <c r="AY71" s="144"/>
      <c r="AZ71" s="144"/>
      <c r="BA71" s="144"/>
      <c r="BB71" s="144"/>
      <c r="BC71" s="144"/>
      <c r="BD71" s="144"/>
      <c r="BE71" s="144"/>
      <c r="BF71" s="144"/>
      <c r="BG71" s="144"/>
      <c r="BH71" s="144"/>
      <c r="BI71" s="144"/>
      <c r="BJ71" s="144"/>
      <c r="BK71" s="144"/>
      <c r="BL71" s="144"/>
      <c r="BM71" s="144"/>
      <c r="BN71" s="144"/>
      <c r="BO71" s="144"/>
      <c r="BP71" s="144"/>
      <c r="BQ71" s="144"/>
      <c r="BR71" s="144"/>
      <c r="BS71" s="144"/>
      <c r="BT71" s="144"/>
      <c r="BU71" s="144"/>
      <c r="BV71" s="144"/>
      <c r="BW71" s="144"/>
      <c r="BX71" s="144"/>
      <c r="BY71" s="144"/>
      <c r="BZ71" s="144"/>
      <c r="CA71" s="144"/>
      <c r="CB71" s="144"/>
      <c r="CC71" s="144"/>
      <c r="CD71" s="144"/>
      <c r="CE71" s="144"/>
      <c r="CF71" s="144"/>
      <c r="CG71" s="144"/>
      <c r="CH71" s="144"/>
      <c r="CI71" s="144"/>
      <c r="CJ71" s="144"/>
      <c r="CK71" s="144"/>
      <c r="CL71" s="144"/>
      <c r="CM71" s="144"/>
      <c r="CN71" s="144"/>
      <c r="CO71" s="144"/>
      <c r="CP71" s="144"/>
      <c r="CQ71" s="144"/>
      <c r="CR71" s="144"/>
      <c r="CS71" s="144"/>
      <c r="CT71" s="144"/>
      <c r="CU71" s="144"/>
      <c r="CV71" s="144"/>
      <c r="CW71" s="144"/>
      <c r="CX71" s="144"/>
      <c r="CY71" s="144"/>
      <c r="CZ71" s="144"/>
      <c r="DA71" s="152"/>
      <c r="DB71" s="153">
        <f t="shared" si="1"/>
        <v>0</v>
      </c>
      <c r="DC71" s="152"/>
      <c r="DD71" s="152"/>
      <c r="DE71" s="152"/>
      <c r="DF71" s="152"/>
      <c r="DG71" s="152"/>
      <c r="DH71" s="152"/>
      <c r="DI71" s="152"/>
      <c r="DJ71" s="152"/>
      <c r="DK71" s="152"/>
      <c r="DL71" s="152"/>
      <c r="DM71" s="152"/>
      <c r="DN71" s="152"/>
      <c r="DO71" s="152"/>
      <c r="DP71" s="152"/>
      <c r="DQ71" s="152"/>
      <c r="DR71" s="152"/>
      <c r="DS71" s="152"/>
      <c r="DT71" s="152"/>
      <c r="DU71" s="152"/>
      <c r="DV71" s="152"/>
      <c r="DW71" s="152"/>
      <c r="DX71" s="152"/>
      <c r="DY71" s="152"/>
      <c r="DZ71" s="152"/>
      <c r="EA71" s="152"/>
      <c r="EB71" s="152"/>
      <c r="EC71" s="152"/>
      <c r="ED71" s="152"/>
      <c r="EE71" s="152"/>
      <c r="EF71" s="152"/>
      <c r="EG71" s="152"/>
      <c r="EH71" s="152"/>
      <c r="EI71" s="152"/>
      <c r="EJ71" s="152"/>
      <c r="EK71" s="152"/>
      <c r="EL71" s="152"/>
      <c r="EM71" s="152"/>
      <c r="EN71" s="152"/>
      <c r="EO71" s="152"/>
      <c r="EP71" s="152"/>
      <c r="EQ71" s="152"/>
      <c r="ER71" s="152"/>
      <c r="ES71" s="152"/>
      <c r="ET71" s="152"/>
      <c r="EU71" s="152"/>
      <c r="EV71" s="152"/>
      <c r="EW71" s="152"/>
      <c r="EX71" s="152"/>
      <c r="EY71" s="152"/>
      <c r="EZ71" s="152"/>
      <c r="FA71" s="152"/>
      <c r="FB71" s="152"/>
      <c r="FC71" s="152"/>
      <c r="FD71" s="152"/>
      <c r="FE71" s="152"/>
      <c r="FF71" s="152"/>
      <c r="FG71" s="152"/>
      <c r="FH71" s="152"/>
      <c r="FI71" s="152"/>
      <c r="FJ71" s="152"/>
      <c r="FK71" s="152"/>
      <c r="FL71" s="152"/>
      <c r="FM71" s="152"/>
      <c r="FN71" s="152"/>
      <c r="FO71" s="152"/>
      <c r="FP71" s="152"/>
      <c r="FQ71" s="152"/>
      <c r="FR71" s="152"/>
      <c r="FS71" s="152"/>
      <c r="FT71" s="152"/>
      <c r="FU71" s="152"/>
      <c r="FV71" s="152"/>
      <c r="FW71" s="152"/>
      <c r="FX71" s="152"/>
      <c r="FY71" s="152"/>
      <c r="FZ71" s="152"/>
      <c r="GA71" s="152"/>
      <c r="GB71" s="152"/>
      <c r="GC71" s="152"/>
      <c r="GD71" s="152"/>
      <c r="GE71" s="152"/>
      <c r="GF71" s="152"/>
      <c r="GG71" s="152"/>
      <c r="GH71" s="152"/>
      <c r="GI71" s="152"/>
      <c r="GJ71" s="152"/>
      <c r="GK71" s="152"/>
      <c r="GL71" s="152"/>
      <c r="GM71" s="152"/>
      <c r="GN71" s="152"/>
      <c r="GO71" s="152"/>
      <c r="GP71" s="152"/>
      <c r="GQ71" s="152"/>
      <c r="GR71" s="152"/>
      <c r="GS71" s="152"/>
      <c r="GT71" s="152"/>
      <c r="GU71" s="152"/>
      <c r="GV71" s="152"/>
      <c r="GW71" s="152"/>
      <c r="GX71" s="152"/>
      <c r="GY71" s="152"/>
      <c r="GZ71" s="152"/>
      <c r="HA71" s="152"/>
      <c r="HB71" s="152"/>
      <c r="HC71" s="152"/>
      <c r="HD71" s="152"/>
      <c r="HE71" s="152"/>
      <c r="HF71" s="152"/>
      <c r="HG71" s="152"/>
      <c r="HH71" s="152"/>
      <c r="HI71" s="152"/>
      <c r="HJ71" s="152"/>
      <c r="HK71" s="152"/>
      <c r="HL71" s="152"/>
      <c r="HM71" s="152"/>
      <c r="HN71" s="152"/>
      <c r="HO71" s="152"/>
      <c r="HP71" s="152"/>
      <c r="HQ71" s="152"/>
      <c r="HR71" s="152"/>
      <c r="HS71" s="152"/>
      <c r="HT71" s="152"/>
      <c r="HU71" s="152"/>
      <c r="HV71" s="152"/>
      <c r="HW71" s="152"/>
      <c r="HX71" s="152"/>
      <c r="HY71" s="152"/>
      <c r="HZ71" s="152"/>
      <c r="IA71" s="152"/>
      <c r="IB71" s="152"/>
      <c r="IC71" s="152"/>
      <c r="ID71" s="152"/>
      <c r="IE71" s="152"/>
      <c r="IF71" s="152"/>
      <c r="IG71" s="152"/>
      <c r="IH71" s="152"/>
      <c r="II71" s="152"/>
      <c r="IJ71" s="152"/>
      <c r="IK71" s="152"/>
      <c r="IL71" s="152"/>
      <c r="IM71" s="152"/>
      <c r="IN71" s="152"/>
      <c r="IO71" s="152"/>
      <c r="IP71" s="152"/>
      <c r="IQ71" s="152"/>
      <c r="IR71" s="152"/>
      <c r="IS71" s="152"/>
      <c r="IT71" s="152"/>
      <c r="IU71" s="152"/>
      <c r="IV71" s="152"/>
      <c r="IW71" s="152"/>
      <c r="IX71" s="152"/>
      <c r="IY71" s="152"/>
      <c r="IZ71" s="152"/>
      <c r="JA71" s="152"/>
      <c r="JB71" s="152"/>
      <c r="JC71" s="152"/>
      <c r="JD71" s="152"/>
      <c r="JE71" s="152"/>
      <c r="JF71" s="152"/>
      <c r="JG71" s="152"/>
      <c r="JH71" s="152"/>
      <c r="JI71" s="152"/>
      <c r="JJ71" s="152"/>
      <c r="JK71" s="152"/>
      <c r="JL71" s="152"/>
      <c r="JM71" s="152"/>
      <c r="JN71" s="152"/>
      <c r="JO71" s="152"/>
      <c r="JP71" s="152"/>
      <c r="JQ71" s="152"/>
      <c r="JR71" s="152"/>
      <c r="JS71" s="152"/>
      <c r="JT71" s="152"/>
      <c r="JU71" s="152"/>
      <c r="JV71" s="152"/>
      <c r="JW71" s="152"/>
      <c r="JX71" s="152"/>
      <c r="JY71" s="152"/>
      <c r="JZ71" s="152"/>
      <c r="KA71" s="152"/>
      <c r="KB71" s="152"/>
      <c r="KC71" s="152"/>
      <c r="KD71" s="152"/>
      <c r="KE71" s="152"/>
      <c r="KF71" s="152"/>
      <c r="KG71" s="152"/>
      <c r="KH71" s="152"/>
      <c r="KI71" s="152"/>
      <c r="KJ71" s="152"/>
      <c r="KK71" s="152"/>
      <c r="KL71" s="152"/>
      <c r="KM71" s="152"/>
      <c r="KN71" s="152"/>
      <c r="KO71" s="152"/>
      <c r="KP71" s="152"/>
      <c r="KQ71" s="152"/>
      <c r="KR71" s="152"/>
      <c r="KS71" s="152"/>
      <c r="KT71" s="152"/>
      <c r="KU71" s="152"/>
      <c r="KV71" s="152"/>
      <c r="KW71" s="152"/>
      <c r="KX71" s="152"/>
      <c r="KY71" s="152"/>
      <c r="KZ71" s="152"/>
      <c r="LA71" s="152"/>
      <c r="LB71" s="152"/>
      <c r="LC71" s="152"/>
      <c r="LD71" s="152"/>
      <c r="LE71" s="152"/>
      <c r="LF71" s="152"/>
      <c r="LG71" s="152"/>
      <c r="LH71" s="152"/>
      <c r="LI71" s="152"/>
      <c r="LJ71" s="152"/>
      <c r="LK71" s="152"/>
      <c r="LL71" s="152"/>
      <c r="LM71" s="152"/>
      <c r="LN71" s="152"/>
      <c r="LO71" s="152"/>
      <c r="LP71" s="152"/>
      <c r="LQ71" s="152"/>
      <c r="LR71" s="152"/>
      <c r="LS71" s="152"/>
      <c r="LT71" s="152"/>
      <c r="LU71" s="152"/>
      <c r="LV71" s="152"/>
      <c r="LW71" s="152"/>
      <c r="LX71" s="152"/>
      <c r="LY71" s="152"/>
      <c r="LZ71" s="152"/>
      <c r="MA71" s="152"/>
      <c r="MB71" s="152"/>
      <c r="MC71" s="152"/>
      <c r="MD71" s="152"/>
      <c r="ME71" s="152"/>
      <c r="MF71" s="152"/>
      <c r="MG71" s="152"/>
      <c r="MH71" s="152"/>
      <c r="MI71" s="152"/>
      <c r="MJ71" s="152"/>
      <c r="MK71" s="152"/>
      <c r="ML71" s="152"/>
      <c r="MM71" s="152"/>
      <c r="MN71" s="152"/>
      <c r="MO71" s="152"/>
      <c r="MP71" s="152"/>
      <c r="MQ71" s="152"/>
      <c r="MR71" s="152"/>
      <c r="MS71" s="152"/>
      <c r="MT71" s="152"/>
      <c r="MU71" s="152"/>
      <c r="MV71" s="152"/>
      <c r="MW71" s="152"/>
      <c r="MX71" s="152"/>
      <c r="MY71" s="152"/>
      <c r="MZ71" s="152"/>
      <c r="NA71" s="152"/>
      <c r="NB71" s="152"/>
      <c r="NC71" s="152"/>
      <c r="ND71" s="152"/>
      <c r="NE71" s="152"/>
      <c r="NF71" s="152"/>
      <c r="NG71" s="152"/>
      <c r="NH71" s="152"/>
      <c r="NI71" s="152"/>
      <c r="NJ71" s="152"/>
      <c r="NK71" s="152"/>
      <c r="NL71" s="152"/>
      <c r="NM71" s="152"/>
      <c r="NN71" s="152"/>
      <c r="NO71" s="152"/>
      <c r="NP71" s="152"/>
      <c r="NQ71" s="152"/>
      <c r="NR71" s="152"/>
      <c r="NS71" s="152"/>
      <c r="NT71" s="152"/>
      <c r="NU71" s="152"/>
      <c r="NV71" s="152"/>
      <c r="NW71" s="152"/>
      <c r="NX71" s="152"/>
      <c r="NY71" s="152"/>
      <c r="NZ71" s="152"/>
      <c r="OA71" s="152"/>
      <c r="OB71" s="152"/>
      <c r="OC71" s="152"/>
      <c r="OD71" s="152"/>
      <c r="OE71" s="152"/>
      <c r="OF71" s="152"/>
      <c r="OG71" s="152"/>
      <c r="OH71" s="152"/>
      <c r="OI71" s="152"/>
      <c r="OJ71" s="152"/>
      <c r="OK71" s="152"/>
      <c r="OL71" s="152"/>
    </row>
    <row r="72" spans="1:402" s="142" customFormat="1" ht="35" customHeight="1" x14ac:dyDescent="0.2">
      <c r="A72" s="272"/>
      <c r="B72" s="167"/>
      <c r="C72" s="167">
        <v>70</v>
      </c>
      <c r="D72" s="168" t="s">
        <v>361</v>
      </c>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4"/>
      <c r="BB72" s="144"/>
      <c r="BC72" s="144"/>
      <c r="BD72" s="144"/>
      <c r="BE72" s="144"/>
      <c r="BF72" s="144"/>
      <c r="BG72" s="144"/>
      <c r="BH72" s="144"/>
      <c r="BI72" s="144"/>
      <c r="BJ72" s="144"/>
      <c r="BK72" s="144"/>
      <c r="BL72" s="144"/>
      <c r="BM72" s="144"/>
      <c r="BN72" s="144"/>
      <c r="BO72" s="144"/>
      <c r="BP72" s="144"/>
      <c r="BQ72" s="144"/>
      <c r="BR72" s="144"/>
      <c r="BS72" s="144"/>
      <c r="BT72" s="144"/>
      <c r="BU72" s="144"/>
      <c r="BV72" s="144"/>
      <c r="BW72" s="144"/>
      <c r="BX72" s="144"/>
      <c r="BY72" s="144"/>
      <c r="BZ72" s="144"/>
      <c r="CA72" s="144"/>
      <c r="CB72" s="144"/>
      <c r="CC72" s="144"/>
      <c r="CD72" s="144"/>
      <c r="CE72" s="144"/>
      <c r="CF72" s="144"/>
      <c r="CG72" s="144"/>
      <c r="CH72" s="144"/>
      <c r="CI72" s="144"/>
      <c r="CJ72" s="144"/>
      <c r="CK72" s="144"/>
      <c r="CL72" s="144"/>
      <c r="CM72" s="144"/>
      <c r="CN72" s="144"/>
      <c r="CO72" s="144"/>
      <c r="CP72" s="144"/>
      <c r="CQ72" s="144"/>
      <c r="CR72" s="144"/>
      <c r="CS72" s="144"/>
      <c r="CT72" s="144"/>
      <c r="CU72" s="144"/>
      <c r="CV72" s="144"/>
      <c r="CW72" s="144"/>
      <c r="CX72" s="144"/>
      <c r="CY72" s="144"/>
      <c r="CZ72" s="144"/>
      <c r="DA72" s="152"/>
      <c r="DB72" s="153">
        <f t="shared" si="1"/>
        <v>0</v>
      </c>
      <c r="DC72" s="152"/>
      <c r="DD72" s="152"/>
      <c r="DE72" s="152"/>
      <c r="DF72" s="152"/>
      <c r="DG72" s="152"/>
      <c r="DH72" s="152"/>
      <c r="DI72" s="152"/>
      <c r="DJ72" s="152"/>
      <c r="DK72" s="152"/>
      <c r="DL72" s="152"/>
      <c r="DM72" s="152"/>
      <c r="DN72" s="152"/>
      <c r="DO72" s="152"/>
      <c r="DP72" s="152"/>
      <c r="DQ72" s="152"/>
      <c r="DR72" s="152"/>
      <c r="DS72" s="152"/>
      <c r="DT72" s="152"/>
      <c r="DU72" s="152"/>
      <c r="DV72" s="152"/>
      <c r="DW72" s="152"/>
      <c r="DX72" s="152"/>
      <c r="DY72" s="152"/>
      <c r="DZ72" s="152"/>
      <c r="EA72" s="152"/>
      <c r="EB72" s="152"/>
      <c r="EC72" s="152"/>
      <c r="ED72" s="152"/>
      <c r="EE72" s="152"/>
      <c r="EF72" s="152"/>
      <c r="EG72" s="152"/>
      <c r="EH72" s="152"/>
      <c r="EI72" s="152"/>
      <c r="EJ72" s="152"/>
      <c r="EK72" s="152"/>
      <c r="EL72" s="152"/>
      <c r="EM72" s="152"/>
      <c r="EN72" s="152"/>
      <c r="EO72" s="152"/>
      <c r="EP72" s="152"/>
      <c r="EQ72" s="152"/>
      <c r="ER72" s="152"/>
      <c r="ES72" s="152"/>
      <c r="ET72" s="152"/>
      <c r="EU72" s="152"/>
      <c r="EV72" s="152"/>
      <c r="EW72" s="152"/>
      <c r="EX72" s="152"/>
      <c r="EY72" s="152"/>
      <c r="EZ72" s="152"/>
      <c r="FA72" s="152"/>
      <c r="FB72" s="152"/>
      <c r="FC72" s="152"/>
      <c r="FD72" s="152"/>
      <c r="FE72" s="152"/>
      <c r="FF72" s="152"/>
      <c r="FG72" s="152"/>
      <c r="FH72" s="152"/>
      <c r="FI72" s="152"/>
      <c r="FJ72" s="152"/>
      <c r="FK72" s="152"/>
      <c r="FL72" s="152"/>
      <c r="FM72" s="152"/>
      <c r="FN72" s="152"/>
      <c r="FO72" s="152"/>
      <c r="FP72" s="152"/>
      <c r="FQ72" s="152"/>
      <c r="FR72" s="152"/>
      <c r="FS72" s="152"/>
      <c r="FT72" s="152"/>
      <c r="FU72" s="152"/>
      <c r="FV72" s="152"/>
      <c r="FW72" s="152"/>
      <c r="FX72" s="152"/>
      <c r="FY72" s="152"/>
      <c r="FZ72" s="152"/>
      <c r="GA72" s="152"/>
      <c r="GB72" s="152"/>
      <c r="GC72" s="152"/>
      <c r="GD72" s="152"/>
      <c r="GE72" s="152"/>
      <c r="GF72" s="152"/>
      <c r="GG72" s="152"/>
      <c r="GH72" s="152"/>
      <c r="GI72" s="152"/>
      <c r="GJ72" s="152"/>
      <c r="GK72" s="152"/>
      <c r="GL72" s="152"/>
      <c r="GM72" s="152"/>
      <c r="GN72" s="152"/>
      <c r="GO72" s="152"/>
      <c r="GP72" s="152"/>
      <c r="GQ72" s="152"/>
      <c r="GR72" s="152"/>
      <c r="GS72" s="152"/>
      <c r="GT72" s="152"/>
      <c r="GU72" s="152"/>
      <c r="GV72" s="152"/>
      <c r="GW72" s="152"/>
      <c r="GX72" s="152"/>
      <c r="GY72" s="152"/>
      <c r="GZ72" s="152"/>
      <c r="HA72" s="152"/>
      <c r="HB72" s="152"/>
      <c r="HC72" s="152"/>
      <c r="HD72" s="152"/>
      <c r="HE72" s="152"/>
      <c r="HF72" s="152"/>
      <c r="HG72" s="152"/>
      <c r="HH72" s="152"/>
      <c r="HI72" s="152"/>
      <c r="HJ72" s="152"/>
      <c r="HK72" s="152"/>
      <c r="HL72" s="152"/>
      <c r="HM72" s="152"/>
      <c r="HN72" s="152"/>
      <c r="HO72" s="152"/>
      <c r="HP72" s="152"/>
      <c r="HQ72" s="152"/>
      <c r="HR72" s="152"/>
      <c r="HS72" s="152"/>
      <c r="HT72" s="152"/>
      <c r="HU72" s="152"/>
      <c r="HV72" s="152"/>
      <c r="HW72" s="152"/>
      <c r="HX72" s="152"/>
      <c r="HY72" s="152"/>
      <c r="HZ72" s="152"/>
      <c r="IA72" s="152"/>
      <c r="IB72" s="152"/>
      <c r="IC72" s="152"/>
      <c r="ID72" s="152"/>
      <c r="IE72" s="152"/>
      <c r="IF72" s="152"/>
      <c r="IG72" s="152"/>
      <c r="IH72" s="152"/>
      <c r="II72" s="152"/>
      <c r="IJ72" s="152"/>
      <c r="IK72" s="152"/>
      <c r="IL72" s="152"/>
      <c r="IM72" s="152"/>
      <c r="IN72" s="152"/>
      <c r="IO72" s="152"/>
      <c r="IP72" s="152"/>
      <c r="IQ72" s="152"/>
      <c r="IR72" s="152"/>
      <c r="IS72" s="152"/>
      <c r="IT72" s="152"/>
      <c r="IU72" s="152"/>
      <c r="IV72" s="152"/>
      <c r="IW72" s="152"/>
      <c r="IX72" s="152"/>
      <c r="IY72" s="152"/>
      <c r="IZ72" s="152"/>
      <c r="JA72" s="152"/>
      <c r="JB72" s="152"/>
      <c r="JC72" s="152"/>
      <c r="JD72" s="152"/>
      <c r="JE72" s="152"/>
      <c r="JF72" s="152"/>
      <c r="JG72" s="152"/>
      <c r="JH72" s="152"/>
      <c r="JI72" s="152"/>
      <c r="JJ72" s="152"/>
      <c r="JK72" s="152"/>
      <c r="JL72" s="152"/>
      <c r="JM72" s="152"/>
      <c r="JN72" s="152"/>
      <c r="JO72" s="152"/>
      <c r="JP72" s="152"/>
      <c r="JQ72" s="152"/>
      <c r="JR72" s="152"/>
      <c r="JS72" s="152"/>
      <c r="JT72" s="152"/>
      <c r="JU72" s="152"/>
      <c r="JV72" s="152"/>
      <c r="JW72" s="152"/>
      <c r="JX72" s="152"/>
      <c r="JY72" s="152"/>
      <c r="JZ72" s="152"/>
      <c r="KA72" s="152"/>
      <c r="KB72" s="152"/>
      <c r="KC72" s="152"/>
      <c r="KD72" s="152"/>
      <c r="KE72" s="152"/>
      <c r="KF72" s="152"/>
      <c r="KG72" s="152"/>
      <c r="KH72" s="152"/>
      <c r="KI72" s="152"/>
      <c r="KJ72" s="152"/>
      <c r="KK72" s="152"/>
      <c r="KL72" s="152"/>
      <c r="KM72" s="152"/>
      <c r="KN72" s="152"/>
      <c r="KO72" s="152"/>
      <c r="KP72" s="152"/>
      <c r="KQ72" s="152"/>
      <c r="KR72" s="152"/>
      <c r="KS72" s="152"/>
      <c r="KT72" s="152"/>
      <c r="KU72" s="152"/>
      <c r="KV72" s="152"/>
      <c r="KW72" s="152"/>
      <c r="KX72" s="152"/>
      <c r="KY72" s="152"/>
      <c r="KZ72" s="152"/>
      <c r="LA72" s="152"/>
      <c r="LB72" s="152"/>
      <c r="LC72" s="152"/>
      <c r="LD72" s="152"/>
      <c r="LE72" s="152"/>
      <c r="LF72" s="152"/>
      <c r="LG72" s="152"/>
      <c r="LH72" s="152"/>
      <c r="LI72" s="152"/>
      <c r="LJ72" s="152"/>
      <c r="LK72" s="152"/>
      <c r="LL72" s="152"/>
      <c r="LM72" s="152"/>
      <c r="LN72" s="152"/>
      <c r="LO72" s="152"/>
      <c r="LP72" s="152"/>
      <c r="LQ72" s="152"/>
      <c r="LR72" s="152"/>
      <c r="LS72" s="152"/>
      <c r="LT72" s="152"/>
      <c r="LU72" s="152"/>
      <c r="LV72" s="152"/>
      <c r="LW72" s="152"/>
      <c r="LX72" s="152"/>
      <c r="LY72" s="152"/>
      <c r="LZ72" s="152"/>
      <c r="MA72" s="152"/>
      <c r="MB72" s="152"/>
      <c r="MC72" s="152"/>
      <c r="MD72" s="152"/>
      <c r="ME72" s="152"/>
      <c r="MF72" s="152"/>
      <c r="MG72" s="152"/>
      <c r="MH72" s="152"/>
      <c r="MI72" s="152"/>
      <c r="MJ72" s="152"/>
      <c r="MK72" s="152"/>
      <c r="ML72" s="152"/>
      <c r="MM72" s="152"/>
      <c r="MN72" s="152"/>
      <c r="MO72" s="152"/>
      <c r="MP72" s="152"/>
      <c r="MQ72" s="152"/>
      <c r="MR72" s="152"/>
      <c r="MS72" s="152"/>
      <c r="MT72" s="152"/>
      <c r="MU72" s="152"/>
      <c r="MV72" s="152"/>
      <c r="MW72" s="152"/>
      <c r="MX72" s="152"/>
      <c r="MY72" s="152"/>
      <c r="MZ72" s="152"/>
      <c r="NA72" s="152"/>
      <c r="NB72" s="152"/>
      <c r="NC72" s="152"/>
      <c r="ND72" s="152"/>
      <c r="NE72" s="152"/>
      <c r="NF72" s="152"/>
      <c r="NG72" s="152"/>
      <c r="NH72" s="152"/>
      <c r="NI72" s="152"/>
      <c r="NJ72" s="152"/>
      <c r="NK72" s="152"/>
      <c r="NL72" s="152"/>
      <c r="NM72" s="152"/>
      <c r="NN72" s="152"/>
      <c r="NO72" s="152"/>
      <c r="NP72" s="152"/>
      <c r="NQ72" s="152"/>
      <c r="NR72" s="152"/>
      <c r="NS72" s="152"/>
      <c r="NT72" s="152"/>
      <c r="NU72" s="152"/>
      <c r="NV72" s="152"/>
      <c r="NW72" s="152"/>
      <c r="NX72" s="152"/>
      <c r="NY72" s="152"/>
      <c r="NZ72" s="152"/>
      <c r="OA72" s="152"/>
      <c r="OB72" s="152"/>
      <c r="OC72" s="152"/>
      <c r="OD72" s="152"/>
      <c r="OE72" s="152"/>
      <c r="OF72" s="152"/>
      <c r="OG72" s="152"/>
      <c r="OH72" s="152"/>
      <c r="OI72" s="152"/>
      <c r="OJ72" s="152"/>
      <c r="OK72" s="152"/>
      <c r="OL72" s="152"/>
    </row>
    <row r="73" spans="1:402" s="142" customFormat="1" ht="35" customHeight="1" x14ac:dyDescent="0.2">
      <c r="A73" s="272"/>
      <c r="B73" s="167"/>
      <c r="C73" s="167">
        <v>71</v>
      </c>
      <c r="D73" s="168" t="s">
        <v>78</v>
      </c>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4"/>
      <c r="AY73" s="144"/>
      <c r="AZ73" s="144"/>
      <c r="BA73" s="144"/>
      <c r="BB73" s="144"/>
      <c r="BC73" s="144"/>
      <c r="BD73" s="144"/>
      <c r="BE73" s="144"/>
      <c r="BF73" s="144"/>
      <c r="BG73" s="144"/>
      <c r="BH73" s="144"/>
      <c r="BI73" s="144"/>
      <c r="BJ73" s="144"/>
      <c r="BK73" s="144"/>
      <c r="BL73" s="144"/>
      <c r="BM73" s="144"/>
      <c r="BN73" s="144"/>
      <c r="BO73" s="144"/>
      <c r="BP73" s="144"/>
      <c r="BQ73" s="144"/>
      <c r="BR73" s="144"/>
      <c r="BS73" s="144"/>
      <c r="BT73" s="144"/>
      <c r="BU73" s="144"/>
      <c r="BV73" s="144"/>
      <c r="BW73" s="144"/>
      <c r="BX73" s="144"/>
      <c r="BY73" s="144"/>
      <c r="BZ73" s="144"/>
      <c r="CA73" s="144"/>
      <c r="CB73" s="144"/>
      <c r="CC73" s="144"/>
      <c r="CD73" s="144"/>
      <c r="CE73" s="144"/>
      <c r="CF73" s="144"/>
      <c r="CG73" s="144"/>
      <c r="CH73" s="144"/>
      <c r="CI73" s="144"/>
      <c r="CJ73" s="144"/>
      <c r="CK73" s="144"/>
      <c r="CL73" s="144"/>
      <c r="CM73" s="144"/>
      <c r="CN73" s="144"/>
      <c r="CO73" s="144"/>
      <c r="CP73" s="144"/>
      <c r="CQ73" s="144"/>
      <c r="CR73" s="144"/>
      <c r="CS73" s="144"/>
      <c r="CT73" s="144"/>
      <c r="CU73" s="144"/>
      <c r="CV73" s="144"/>
      <c r="CW73" s="144"/>
      <c r="CX73" s="144"/>
      <c r="CY73" s="144"/>
      <c r="CZ73" s="144"/>
      <c r="DA73" s="152"/>
      <c r="DB73" s="153">
        <f t="shared" si="1"/>
        <v>0</v>
      </c>
      <c r="DC73" s="152"/>
      <c r="DD73" s="152"/>
      <c r="DE73" s="152"/>
      <c r="DF73" s="152"/>
      <c r="DG73" s="152"/>
      <c r="DH73" s="152"/>
      <c r="DI73" s="152"/>
      <c r="DJ73" s="152"/>
      <c r="DK73" s="152"/>
      <c r="DL73" s="152"/>
      <c r="DM73" s="152"/>
      <c r="DN73" s="152"/>
      <c r="DO73" s="152"/>
      <c r="DP73" s="152"/>
      <c r="DQ73" s="152"/>
      <c r="DR73" s="152"/>
      <c r="DS73" s="152"/>
      <c r="DT73" s="152"/>
      <c r="DU73" s="152"/>
      <c r="DV73" s="152"/>
      <c r="DW73" s="152"/>
      <c r="DX73" s="152"/>
      <c r="DY73" s="152"/>
      <c r="DZ73" s="152"/>
      <c r="EA73" s="152"/>
      <c r="EB73" s="152"/>
      <c r="EC73" s="152"/>
      <c r="ED73" s="152"/>
      <c r="EE73" s="152"/>
      <c r="EF73" s="152"/>
      <c r="EG73" s="152"/>
      <c r="EH73" s="152"/>
      <c r="EI73" s="152"/>
      <c r="EJ73" s="152"/>
      <c r="EK73" s="152"/>
      <c r="EL73" s="152"/>
      <c r="EM73" s="152"/>
      <c r="EN73" s="152"/>
      <c r="EO73" s="152"/>
      <c r="EP73" s="152"/>
      <c r="EQ73" s="152"/>
      <c r="ER73" s="152"/>
      <c r="ES73" s="152"/>
      <c r="ET73" s="152"/>
      <c r="EU73" s="152"/>
      <c r="EV73" s="152"/>
      <c r="EW73" s="152"/>
      <c r="EX73" s="152"/>
      <c r="EY73" s="152"/>
      <c r="EZ73" s="152"/>
      <c r="FA73" s="152"/>
      <c r="FB73" s="152"/>
      <c r="FC73" s="152"/>
      <c r="FD73" s="152"/>
      <c r="FE73" s="152"/>
      <c r="FF73" s="152"/>
      <c r="FG73" s="152"/>
      <c r="FH73" s="152"/>
      <c r="FI73" s="152"/>
      <c r="FJ73" s="152"/>
      <c r="FK73" s="152"/>
      <c r="FL73" s="152"/>
      <c r="FM73" s="152"/>
      <c r="FN73" s="152"/>
      <c r="FO73" s="152"/>
      <c r="FP73" s="152"/>
      <c r="FQ73" s="152"/>
      <c r="FR73" s="152"/>
      <c r="FS73" s="152"/>
      <c r="FT73" s="152"/>
      <c r="FU73" s="152"/>
      <c r="FV73" s="152"/>
      <c r="FW73" s="152"/>
      <c r="FX73" s="152"/>
      <c r="FY73" s="152"/>
      <c r="FZ73" s="152"/>
      <c r="GA73" s="152"/>
      <c r="GB73" s="152"/>
      <c r="GC73" s="152"/>
      <c r="GD73" s="152"/>
      <c r="GE73" s="152"/>
      <c r="GF73" s="152"/>
      <c r="GG73" s="152"/>
      <c r="GH73" s="152"/>
      <c r="GI73" s="152"/>
      <c r="GJ73" s="152"/>
      <c r="GK73" s="152"/>
      <c r="GL73" s="152"/>
      <c r="GM73" s="152"/>
      <c r="GN73" s="152"/>
      <c r="GO73" s="152"/>
      <c r="GP73" s="152"/>
      <c r="GQ73" s="152"/>
      <c r="GR73" s="152"/>
      <c r="GS73" s="152"/>
      <c r="GT73" s="152"/>
      <c r="GU73" s="152"/>
      <c r="GV73" s="152"/>
      <c r="GW73" s="152"/>
      <c r="GX73" s="152"/>
      <c r="GY73" s="152"/>
      <c r="GZ73" s="152"/>
      <c r="HA73" s="152"/>
      <c r="HB73" s="152"/>
      <c r="HC73" s="152"/>
      <c r="HD73" s="152"/>
      <c r="HE73" s="152"/>
      <c r="HF73" s="152"/>
      <c r="HG73" s="152"/>
      <c r="HH73" s="152"/>
      <c r="HI73" s="152"/>
      <c r="HJ73" s="152"/>
      <c r="HK73" s="152"/>
      <c r="HL73" s="152"/>
      <c r="HM73" s="152"/>
      <c r="HN73" s="152"/>
      <c r="HO73" s="152"/>
      <c r="HP73" s="152"/>
      <c r="HQ73" s="152"/>
      <c r="HR73" s="152"/>
      <c r="HS73" s="152"/>
      <c r="HT73" s="152"/>
      <c r="HU73" s="152"/>
      <c r="HV73" s="152"/>
      <c r="HW73" s="152"/>
      <c r="HX73" s="152"/>
      <c r="HY73" s="152"/>
      <c r="HZ73" s="152"/>
      <c r="IA73" s="152"/>
      <c r="IB73" s="152"/>
      <c r="IC73" s="152"/>
      <c r="ID73" s="152"/>
      <c r="IE73" s="152"/>
      <c r="IF73" s="152"/>
      <c r="IG73" s="152"/>
      <c r="IH73" s="152"/>
      <c r="II73" s="152"/>
      <c r="IJ73" s="152"/>
      <c r="IK73" s="152"/>
      <c r="IL73" s="152"/>
      <c r="IM73" s="152"/>
      <c r="IN73" s="152"/>
      <c r="IO73" s="152"/>
      <c r="IP73" s="152"/>
      <c r="IQ73" s="152"/>
      <c r="IR73" s="152"/>
      <c r="IS73" s="152"/>
      <c r="IT73" s="152"/>
      <c r="IU73" s="152"/>
      <c r="IV73" s="152"/>
      <c r="IW73" s="152"/>
      <c r="IX73" s="152"/>
      <c r="IY73" s="152"/>
      <c r="IZ73" s="152"/>
      <c r="JA73" s="152"/>
      <c r="JB73" s="152"/>
      <c r="JC73" s="152"/>
      <c r="JD73" s="152"/>
      <c r="JE73" s="152"/>
      <c r="JF73" s="152"/>
      <c r="JG73" s="152"/>
      <c r="JH73" s="152"/>
      <c r="JI73" s="152"/>
      <c r="JJ73" s="152"/>
      <c r="JK73" s="152"/>
      <c r="JL73" s="152"/>
      <c r="JM73" s="152"/>
      <c r="JN73" s="152"/>
      <c r="JO73" s="152"/>
      <c r="JP73" s="152"/>
      <c r="JQ73" s="152"/>
      <c r="JR73" s="152"/>
      <c r="JS73" s="152"/>
      <c r="JT73" s="152"/>
      <c r="JU73" s="152"/>
      <c r="JV73" s="152"/>
      <c r="JW73" s="152"/>
      <c r="JX73" s="152"/>
      <c r="JY73" s="152"/>
      <c r="JZ73" s="152"/>
      <c r="KA73" s="152"/>
      <c r="KB73" s="152"/>
      <c r="KC73" s="152"/>
      <c r="KD73" s="152"/>
      <c r="KE73" s="152"/>
      <c r="KF73" s="152"/>
      <c r="KG73" s="152"/>
      <c r="KH73" s="152"/>
      <c r="KI73" s="152"/>
      <c r="KJ73" s="152"/>
      <c r="KK73" s="152"/>
      <c r="KL73" s="152"/>
      <c r="KM73" s="152"/>
      <c r="KN73" s="152"/>
      <c r="KO73" s="152"/>
      <c r="KP73" s="152"/>
      <c r="KQ73" s="152"/>
      <c r="KR73" s="152"/>
      <c r="KS73" s="152"/>
      <c r="KT73" s="152"/>
      <c r="KU73" s="152"/>
      <c r="KV73" s="152"/>
      <c r="KW73" s="152"/>
      <c r="KX73" s="152"/>
      <c r="KY73" s="152"/>
      <c r="KZ73" s="152"/>
      <c r="LA73" s="152"/>
      <c r="LB73" s="152"/>
      <c r="LC73" s="152"/>
      <c r="LD73" s="152"/>
      <c r="LE73" s="152"/>
      <c r="LF73" s="152"/>
      <c r="LG73" s="152"/>
      <c r="LH73" s="152"/>
      <c r="LI73" s="152"/>
      <c r="LJ73" s="152"/>
      <c r="LK73" s="152"/>
      <c r="LL73" s="152"/>
      <c r="LM73" s="152"/>
      <c r="LN73" s="152"/>
      <c r="LO73" s="152"/>
      <c r="LP73" s="152"/>
      <c r="LQ73" s="152"/>
      <c r="LR73" s="152"/>
      <c r="LS73" s="152"/>
      <c r="LT73" s="152"/>
      <c r="LU73" s="152"/>
      <c r="LV73" s="152"/>
      <c r="LW73" s="152"/>
      <c r="LX73" s="152"/>
      <c r="LY73" s="152"/>
      <c r="LZ73" s="152"/>
      <c r="MA73" s="152"/>
      <c r="MB73" s="152"/>
      <c r="MC73" s="152"/>
      <c r="MD73" s="152"/>
      <c r="ME73" s="152"/>
      <c r="MF73" s="152"/>
      <c r="MG73" s="152"/>
      <c r="MH73" s="152"/>
      <c r="MI73" s="152"/>
      <c r="MJ73" s="152"/>
      <c r="MK73" s="152"/>
      <c r="ML73" s="152"/>
      <c r="MM73" s="152"/>
      <c r="MN73" s="152"/>
      <c r="MO73" s="152"/>
      <c r="MP73" s="152"/>
      <c r="MQ73" s="152"/>
      <c r="MR73" s="152"/>
      <c r="MS73" s="152"/>
      <c r="MT73" s="152"/>
      <c r="MU73" s="152"/>
      <c r="MV73" s="152"/>
      <c r="MW73" s="152"/>
      <c r="MX73" s="152"/>
      <c r="MY73" s="152"/>
      <c r="MZ73" s="152"/>
      <c r="NA73" s="152"/>
      <c r="NB73" s="152"/>
      <c r="NC73" s="152"/>
      <c r="ND73" s="152"/>
      <c r="NE73" s="152"/>
      <c r="NF73" s="152"/>
      <c r="NG73" s="152"/>
      <c r="NH73" s="152"/>
      <c r="NI73" s="152"/>
      <c r="NJ73" s="152"/>
      <c r="NK73" s="152"/>
      <c r="NL73" s="152"/>
      <c r="NM73" s="152"/>
      <c r="NN73" s="152"/>
      <c r="NO73" s="152"/>
      <c r="NP73" s="152"/>
      <c r="NQ73" s="152"/>
      <c r="NR73" s="152"/>
      <c r="NS73" s="152"/>
      <c r="NT73" s="152"/>
      <c r="NU73" s="152"/>
      <c r="NV73" s="152"/>
      <c r="NW73" s="152"/>
      <c r="NX73" s="152"/>
      <c r="NY73" s="152"/>
      <c r="NZ73" s="152"/>
      <c r="OA73" s="152"/>
      <c r="OB73" s="152"/>
      <c r="OC73" s="152"/>
      <c r="OD73" s="152"/>
      <c r="OE73" s="152"/>
      <c r="OF73" s="152"/>
      <c r="OG73" s="152"/>
      <c r="OH73" s="152"/>
      <c r="OI73" s="152"/>
      <c r="OJ73" s="152"/>
      <c r="OK73" s="152"/>
      <c r="OL73" s="152"/>
    </row>
    <row r="74" spans="1:402" s="142" customFormat="1" ht="35" customHeight="1" x14ac:dyDescent="0.2">
      <c r="A74" s="272"/>
      <c r="B74" s="167"/>
      <c r="C74" s="167">
        <v>72</v>
      </c>
      <c r="D74" s="168" t="s">
        <v>362</v>
      </c>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44"/>
      <c r="BL74" s="144"/>
      <c r="BM74" s="144"/>
      <c r="BN74" s="144"/>
      <c r="BO74" s="144"/>
      <c r="BP74" s="144"/>
      <c r="BQ74" s="144"/>
      <c r="BR74" s="144"/>
      <c r="BS74" s="144"/>
      <c r="BT74" s="144"/>
      <c r="BU74" s="144"/>
      <c r="BV74" s="144"/>
      <c r="BW74" s="144"/>
      <c r="BX74" s="144"/>
      <c r="BY74" s="144"/>
      <c r="BZ74" s="144"/>
      <c r="CA74" s="144"/>
      <c r="CB74" s="144"/>
      <c r="CC74" s="144"/>
      <c r="CD74" s="144"/>
      <c r="CE74" s="144"/>
      <c r="CF74" s="144"/>
      <c r="CG74" s="144"/>
      <c r="CH74" s="144"/>
      <c r="CI74" s="144"/>
      <c r="CJ74" s="144"/>
      <c r="CK74" s="144"/>
      <c r="CL74" s="144"/>
      <c r="CM74" s="144"/>
      <c r="CN74" s="144"/>
      <c r="CO74" s="144"/>
      <c r="CP74" s="144"/>
      <c r="CQ74" s="144"/>
      <c r="CR74" s="144"/>
      <c r="CS74" s="144"/>
      <c r="CT74" s="144"/>
      <c r="CU74" s="144"/>
      <c r="CV74" s="144"/>
      <c r="CW74" s="144"/>
      <c r="CX74" s="144"/>
      <c r="CY74" s="144"/>
      <c r="CZ74" s="144"/>
      <c r="DA74" s="152"/>
      <c r="DB74" s="153">
        <f t="shared" si="1"/>
        <v>0</v>
      </c>
      <c r="DC74" s="152"/>
      <c r="DD74" s="152"/>
      <c r="DE74" s="152"/>
      <c r="DF74" s="152"/>
      <c r="DG74" s="152"/>
      <c r="DH74" s="152"/>
      <c r="DI74" s="152"/>
      <c r="DJ74" s="152"/>
      <c r="DK74" s="152"/>
      <c r="DL74" s="152"/>
      <c r="DM74" s="152"/>
      <c r="DN74" s="152"/>
      <c r="DO74" s="152"/>
      <c r="DP74" s="152"/>
      <c r="DQ74" s="152"/>
      <c r="DR74" s="152"/>
      <c r="DS74" s="152"/>
      <c r="DT74" s="152"/>
      <c r="DU74" s="152"/>
      <c r="DV74" s="152"/>
      <c r="DW74" s="152"/>
      <c r="DX74" s="152"/>
      <c r="DY74" s="152"/>
      <c r="DZ74" s="152"/>
      <c r="EA74" s="152"/>
      <c r="EB74" s="152"/>
      <c r="EC74" s="152"/>
      <c r="ED74" s="152"/>
      <c r="EE74" s="152"/>
      <c r="EF74" s="152"/>
      <c r="EG74" s="152"/>
      <c r="EH74" s="152"/>
      <c r="EI74" s="152"/>
      <c r="EJ74" s="152"/>
      <c r="EK74" s="152"/>
      <c r="EL74" s="152"/>
      <c r="EM74" s="152"/>
      <c r="EN74" s="152"/>
      <c r="EO74" s="152"/>
      <c r="EP74" s="152"/>
      <c r="EQ74" s="152"/>
      <c r="ER74" s="152"/>
      <c r="ES74" s="152"/>
      <c r="ET74" s="152"/>
      <c r="EU74" s="152"/>
      <c r="EV74" s="152"/>
      <c r="EW74" s="152"/>
      <c r="EX74" s="152"/>
      <c r="EY74" s="152"/>
      <c r="EZ74" s="152"/>
      <c r="FA74" s="152"/>
      <c r="FB74" s="152"/>
      <c r="FC74" s="152"/>
      <c r="FD74" s="152"/>
      <c r="FE74" s="152"/>
      <c r="FF74" s="152"/>
      <c r="FG74" s="152"/>
      <c r="FH74" s="152"/>
      <c r="FI74" s="152"/>
      <c r="FJ74" s="152"/>
      <c r="FK74" s="152"/>
      <c r="FL74" s="152"/>
      <c r="FM74" s="152"/>
      <c r="FN74" s="152"/>
      <c r="FO74" s="152"/>
      <c r="FP74" s="152"/>
      <c r="FQ74" s="152"/>
      <c r="FR74" s="152"/>
      <c r="FS74" s="152"/>
      <c r="FT74" s="152"/>
      <c r="FU74" s="152"/>
      <c r="FV74" s="152"/>
      <c r="FW74" s="152"/>
      <c r="FX74" s="152"/>
      <c r="FY74" s="152"/>
      <c r="FZ74" s="152"/>
      <c r="GA74" s="152"/>
      <c r="GB74" s="152"/>
      <c r="GC74" s="152"/>
      <c r="GD74" s="152"/>
      <c r="GE74" s="152"/>
      <c r="GF74" s="152"/>
      <c r="GG74" s="152"/>
      <c r="GH74" s="152"/>
      <c r="GI74" s="152"/>
      <c r="GJ74" s="152"/>
      <c r="GK74" s="152"/>
      <c r="GL74" s="152"/>
      <c r="GM74" s="152"/>
      <c r="GN74" s="152"/>
      <c r="GO74" s="152"/>
      <c r="GP74" s="152"/>
      <c r="GQ74" s="152"/>
      <c r="GR74" s="152"/>
      <c r="GS74" s="152"/>
      <c r="GT74" s="152"/>
      <c r="GU74" s="152"/>
      <c r="GV74" s="152"/>
      <c r="GW74" s="152"/>
      <c r="GX74" s="152"/>
      <c r="GY74" s="152"/>
      <c r="GZ74" s="152"/>
      <c r="HA74" s="152"/>
      <c r="HB74" s="152"/>
      <c r="HC74" s="152"/>
      <c r="HD74" s="152"/>
      <c r="HE74" s="152"/>
      <c r="HF74" s="152"/>
      <c r="HG74" s="152"/>
      <c r="HH74" s="152"/>
      <c r="HI74" s="152"/>
      <c r="HJ74" s="152"/>
      <c r="HK74" s="152"/>
      <c r="HL74" s="152"/>
      <c r="HM74" s="152"/>
      <c r="HN74" s="152"/>
      <c r="HO74" s="152"/>
      <c r="HP74" s="152"/>
      <c r="HQ74" s="152"/>
      <c r="HR74" s="152"/>
      <c r="HS74" s="152"/>
      <c r="HT74" s="152"/>
      <c r="HU74" s="152"/>
      <c r="HV74" s="152"/>
      <c r="HW74" s="152"/>
      <c r="HX74" s="152"/>
      <c r="HY74" s="152"/>
      <c r="HZ74" s="152"/>
      <c r="IA74" s="152"/>
      <c r="IB74" s="152"/>
      <c r="IC74" s="152"/>
      <c r="ID74" s="152"/>
      <c r="IE74" s="152"/>
      <c r="IF74" s="152"/>
      <c r="IG74" s="152"/>
      <c r="IH74" s="152"/>
      <c r="II74" s="152"/>
      <c r="IJ74" s="152"/>
      <c r="IK74" s="152"/>
      <c r="IL74" s="152"/>
      <c r="IM74" s="152"/>
      <c r="IN74" s="152"/>
      <c r="IO74" s="152"/>
      <c r="IP74" s="152"/>
      <c r="IQ74" s="152"/>
      <c r="IR74" s="152"/>
      <c r="IS74" s="152"/>
      <c r="IT74" s="152"/>
      <c r="IU74" s="152"/>
      <c r="IV74" s="152"/>
      <c r="IW74" s="152"/>
      <c r="IX74" s="152"/>
      <c r="IY74" s="152"/>
      <c r="IZ74" s="152"/>
      <c r="JA74" s="152"/>
      <c r="JB74" s="152"/>
      <c r="JC74" s="152"/>
      <c r="JD74" s="152"/>
      <c r="JE74" s="152"/>
      <c r="JF74" s="152"/>
      <c r="JG74" s="152"/>
      <c r="JH74" s="152"/>
      <c r="JI74" s="152"/>
      <c r="JJ74" s="152"/>
      <c r="JK74" s="152"/>
      <c r="JL74" s="152"/>
      <c r="JM74" s="152"/>
      <c r="JN74" s="152"/>
      <c r="JO74" s="152"/>
      <c r="JP74" s="152"/>
      <c r="JQ74" s="152"/>
      <c r="JR74" s="152"/>
      <c r="JS74" s="152"/>
      <c r="JT74" s="152"/>
      <c r="JU74" s="152"/>
      <c r="JV74" s="152"/>
      <c r="JW74" s="152"/>
      <c r="JX74" s="152"/>
      <c r="JY74" s="152"/>
      <c r="JZ74" s="152"/>
      <c r="KA74" s="152"/>
      <c r="KB74" s="152"/>
      <c r="KC74" s="152"/>
      <c r="KD74" s="152"/>
      <c r="KE74" s="152"/>
      <c r="KF74" s="152"/>
      <c r="KG74" s="152"/>
      <c r="KH74" s="152"/>
      <c r="KI74" s="152"/>
      <c r="KJ74" s="152"/>
      <c r="KK74" s="152"/>
      <c r="KL74" s="152"/>
      <c r="KM74" s="152"/>
      <c r="KN74" s="152"/>
      <c r="KO74" s="152"/>
      <c r="KP74" s="152"/>
      <c r="KQ74" s="152"/>
      <c r="KR74" s="152"/>
      <c r="KS74" s="152"/>
      <c r="KT74" s="152"/>
      <c r="KU74" s="152"/>
      <c r="KV74" s="152"/>
      <c r="KW74" s="152"/>
      <c r="KX74" s="152"/>
      <c r="KY74" s="152"/>
      <c r="KZ74" s="152"/>
      <c r="LA74" s="152"/>
      <c r="LB74" s="152"/>
      <c r="LC74" s="152"/>
      <c r="LD74" s="152"/>
      <c r="LE74" s="152"/>
      <c r="LF74" s="152"/>
      <c r="LG74" s="152"/>
      <c r="LH74" s="152"/>
      <c r="LI74" s="152"/>
      <c r="LJ74" s="152"/>
      <c r="LK74" s="152"/>
      <c r="LL74" s="152"/>
      <c r="LM74" s="152"/>
      <c r="LN74" s="152"/>
      <c r="LO74" s="152"/>
      <c r="LP74" s="152"/>
      <c r="LQ74" s="152"/>
      <c r="LR74" s="152"/>
      <c r="LS74" s="152"/>
      <c r="LT74" s="152"/>
      <c r="LU74" s="152"/>
      <c r="LV74" s="152"/>
      <c r="LW74" s="152"/>
      <c r="LX74" s="152"/>
      <c r="LY74" s="152"/>
      <c r="LZ74" s="152"/>
      <c r="MA74" s="152"/>
      <c r="MB74" s="152"/>
      <c r="MC74" s="152"/>
      <c r="MD74" s="152"/>
      <c r="ME74" s="152"/>
      <c r="MF74" s="152"/>
      <c r="MG74" s="152"/>
      <c r="MH74" s="152"/>
      <c r="MI74" s="152"/>
      <c r="MJ74" s="152"/>
      <c r="MK74" s="152"/>
      <c r="ML74" s="152"/>
      <c r="MM74" s="152"/>
      <c r="MN74" s="152"/>
      <c r="MO74" s="152"/>
      <c r="MP74" s="152"/>
      <c r="MQ74" s="152"/>
      <c r="MR74" s="152"/>
      <c r="MS74" s="152"/>
      <c r="MT74" s="152"/>
      <c r="MU74" s="152"/>
      <c r="MV74" s="152"/>
      <c r="MW74" s="152"/>
      <c r="MX74" s="152"/>
      <c r="MY74" s="152"/>
      <c r="MZ74" s="152"/>
      <c r="NA74" s="152"/>
      <c r="NB74" s="152"/>
      <c r="NC74" s="152"/>
      <c r="ND74" s="152"/>
      <c r="NE74" s="152"/>
      <c r="NF74" s="152"/>
      <c r="NG74" s="152"/>
      <c r="NH74" s="152"/>
      <c r="NI74" s="152"/>
      <c r="NJ74" s="152"/>
      <c r="NK74" s="152"/>
      <c r="NL74" s="152"/>
      <c r="NM74" s="152"/>
      <c r="NN74" s="152"/>
      <c r="NO74" s="152"/>
      <c r="NP74" s="152"/>
      <c r="NQ74" s="152"/>
      <c r="NR74" s="152"/>
      <c r="NS74" s="152"/>
      <c r="NT74" s="152"/>
      <c r="NU74" s="152"/>
      <c r="NV74" s="152"/>
      <c r="NW74" s="152"/>
      <c r="NX74" s="152"/>
      <c r="NY74" s="152"/>
      <c r="NZ74" s="152"/>
      <c r="OA74" s="152"/>
      <c r="OB74" s="152"/>
      <c r="OC74" s="152"/>
      <c r="OD74" s="152"/>
      <c r="OE74" s="152"/>
      <c r="OF74" s="152"/>
      <c r="OG74" s="152"/>
      <c r="OH74" s="152"/>
      <c r="OI74" s="152"/>
      <c r="OJ74" s="152"/>
      <c r="OK74" s="152"/>
      <c r="OL74" s="152"/>
    </row>
    <row r="75" spans="1:402" s="142" customFormat="1" ht="35" customHeight="1" x14ac:dyDescent="0.2">
      <c r="A75" s="272"/>
      <c r="B75" s="167"/>
      <c r="C75" s="167">
        <v>73</v>
      </c>
      <c r="D75" s="168" t="s">
        <v>363</v>
      </c>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c r="BC75" s="144"/>
      <c r="BD75" s="144"/>
      <c r="BE75" s="144"/>
      <c r="BF75" s="144"/>
      <c r="BG75" s="144"/>
      <c r="BH75" s="144"/>
      <c r="BI75" s="144"/>
      <c r="BJ75" s="144"/>
      <c r="BK75" s="144"/>
      <c r="BL75" s="144"/>
      <c r="BM75" s="144"/>
      <c r="BN75" s="144"/>
      <c r="BO75" s="144"/>
      <c r="BP75" s="144"/>
      <c r="BQ75" s="144"/>
      <c r="BR75" s="144"/>
      <c r="BS75" s="144"/>
      <c r="BT75" s="144"/>
      <c r="BU75" s="144"/>
      <c r="BV75" s="144"/>
      <c r="BW75" s="144"/>
      <c r="BX75" s="144"/>
      <c r="BY75" s="144"/>
      <c r="BZ75" s="144"/>
      <c r="CA75" s="144"/>
      <c r="CB75" s="144"/>
      <c r="CC75" s="144"/>
      <c r="CD75" s="144"/>
      <c r="CE75" s="144"/>
      <c r="CF75" s="144"/>
      <c r="CG75" s="144"/>
      <c r="CH75" s="144"/>
      <c r="CI75" s="144"/>
      <c r="CJ75" s="144"/>
      <c r="CK75" s="144"/>
      <c r="CL75" s="144"/>
      <c r="CM75" s="144"/>
      <c r="CN75" s="144"/>
      <c r="CO75" s="144"/>
      <c r="CP75" s="144"/>
      <c r="CQ75" s="144"/>
      <c r="CR75" s="144"/>
      <c r="CS75" s="144"/>
      <c r="CT75" s="144"/>
      <c r="CU75" s="144"/>
      <c r="CV75" s="144"/>
      <c r="CW75" s="144"/>
      <c r="CX75" s="144"/>
      <c r="CY75" s="144"/>
      <c r="CZ75" s="144"/>
      <c r="DA75" s="152"/>
      <c r="DB75" s="153">
        <f t="shared" si="1"/>
        <v>0</v>
      </c>
      <c r="DC75" s="152"/>
      <c r="DD75" s="152"/>
      <c r="DE75" s="152"/>
      <c r="DF75" s="152"/>
      <c r="DG75" s="152"/>
      <c r="DH75" s="152"/>
      <c r="DI75" s="152"/>
      <c r="DJ75" s="152"/>
      <c r="DK75" s="152"/>
      <c r="DL75" s="152"/>
      <c r="DM75" s="152"/>
      <c r="DN75" s="152"/>
      <c r="DO75" s="152"/>
      <c r="DP75" s="152"/>
      <c r="DQ75" s="152"/>
      <c r="DR75" s="152"/>
      <c r="DS75" s="152"/>
      <c r="DT75" s="152"/>
      <c r="DU75" s="152"/>
      <c r="DV75" s="152"/>
      <c r="DW75" s="152"/>
      <c r="DX75" s="152"/>
      <c r="DY75" s="152"/>
      <c r="DZ75" s="152"/>
      <c r="EA75" s="152"/>
      <c r="EB75" s="152"/>
      <c r="EC75" s="152"/>
      <c r="ED75" s="152"/>
      <c r="EE75" s="152"/>
      <c r="EF75" s="152"/>
      <c r="EG75" s="152"/>
      <c r="EH75" s="152"/>
      <c r="EI75" s="152"/>
      <c r="EJ75" s="152"/>
      <c r="EK75" s="152"/>
      <c r="EL75" s="152"/>
      <c r="EM75" s="152"/>
      <c r="EN75" s="152"/>
      <c r="EO75" s="152"/>
      <c r="EP75" s="152"/>
      <c r="EQ75" s="152"/>
      <c r="ER75" s="152"/>
      <c r="ES75" s="152"/>
      <c r="ET75" s="152"/>
      <c r="EU75" s="152"/>
      <c r="EV75" s="152"/>
      <c r="EW75" s="152"/>
      <c r="EX75" s="152"/>
      <c r="EY75" s="152"/>
      <c r="EZ75" s="152"/>
      <c r="FA75" s="152"/>
      <c r="FB75" s="152"/>
      <c r="FC75" s="152"/>
      <c r="FD75" s="152"/>
      <c r="FE75" s="152"/>
      <c r="FF75" s="152"/>
      <c r="FG75" s="152"/>
      <c r="FH75" s="152"/>
      <c r="FI75" s="152"/>
      <c r="FJ75" s="152"/>
      <c r="FK75" s="152"/>
      <c r="FL75" s="152"/>
      <c r="FM75" s="152"/>
      <c r="FN75" s="152"/>
      <c r="FO75" s="152"/>
      <c r="FP75" s="152"/>
      <c r="FQ75" s="152"/>
      <c r="FR75" s="152"/>
      <c r="FS75" s="152"/>
      <c r="FT75" s="152"/>
      <c r="FU75" s="152"/>
      <c r="FV75" s="152"/>
      <c r="FW75" s="152"/>
      <c r="FX75" s="152"/>
      <c r="FY75" s="152"/>
      <c r="FZ75" s="152"/>
      <c r="GA75" s="152"/>
      <c r="GB75" s="152"/>
      <c r="GC75" s="152"/>
      <c r="GD75" s="152"/>
      <c r="GE75" s="152"/>
      <c r="GF75" s="152"/>
      <c r="GG75" s="152"/>
      <c r="GH75" s="152"/>
      <c r="GI75" s="152"/>
      <c r="GJ75" s="152"/>
      <c r="GK75" s="152"/>
      <c r="GL75" s="152"/>
      <c r="GM75" s="152"/>
      <c r="GN75" s="152"/>
      <c r="GO75" s="152"/>
      <c r="GP75" s="152"/>
      <c r="GQ75" s="152"/>
      <c r="GR75" s="152"/>
      <c r="GS75" s="152"/>
      <c r="GT75" s="152"/>
      <c r="GU75" s="152"/>
      <c r="GV75" s="152"/>
      <c r="GW75" s="152"/>
      <c r="GX75" s="152"/>
      <c r="GY75" s="152"/>
      <c r="GZ75" s="152"/>
      <c r="HA75" s="152"/>
      <c r="HB75" s="152"/>
      <c r="HC75" s="152"/>
      <c r="HD75" s="152"/>
      <c r="HE75" s="152"/>
      <c r="HF75" s="152"/>
      <c r="HG75" s="152"/>
      <c r="HH75" s="152"/>
      <c r="HI75" s="152"/>
      <c r="HJ75" s="152"/>
      <c r="HK75" s="152"/>
      <c r="HL75" s="152"/>
      <c r="HM75" s="152"/>
      <c r="HN75" s="152"/>
      <c r="HO75" s="152"/>
      <c r="HP75" s="152"/>
      <c r="HQ75" s="152"/>
      <c r="HR75" s="152"/>
      <c r="HS75" s="152"/>
      <c r="HT75" s="152"/>
      <c r="HU75" s="152"/>
      <c r="HV75" s="152"/>
      <c r="HW75" s="152"/>
      <c r="HX75" s="152"/>
      <c r="HY75" s="152"/>
      <c r="HZ75" s="152"/>
      <c r="IA75" s="152"/>
      <c r="IB75" s="152"/>
      <c r="IC75" s="152"/>
      <c r="ID75" s="152"/>
      <c r="IE75" s="152"/>
      <c r="IF75" s="152"/>
      <c r="IG75" s="152"/>
      <c r="IH75" s="152"/>
      <c r="II75" s="152"/>
      <c r="IJ75" s="152"/>
      <c r="IK75" s="152"/>
      <c r="IL75" s="152"/>
      <c r="IM75" s="152"/>
      <c r="IN75" s="152"/>
      <c r="IO75" s="152"/>
      <c r="IP75" s="152"/>
      <c r="IQ75" s="152"/>
      <c r="IR75" s="152"/>
      <c r="IS75" s="152"/>
      <c r="IT75" s="152"/>
      <c r="IU75" s="152"/>
      <c r="IV75" s="152"/>
      <c r="IW75" s="152"/>
      <c r="IX75" s="152"/>
      <c r="IY75" s="152"/>
      <c r="IZ75" s="152"/>
      <c r="JA75" s="152"/>
      <c r="JB75" s="152"/>
      <c r="JC75" s="152"/>
      <c r="JD75" s="152"/>
      <c r="JE75" s="152"/>
      <c r="JF75" s="152"/>
      <c r="JG75" s="152"/>
      <c r="JH75" s="152"/>
      <c r="JI75" s="152"/>
      <c r="JJ75" s="152"/>
      <c r="JK75" s="152"/>
      <c r="JL75" s="152"/>
      <c r="JM75" s="152"/>
      <c r="JN75" s="152"/>
      <c r="JO75" s="152"/>
      <c r="JP75" s="152"/>
      <c r="JQ75" s="152"/>
      <c r="JR75" s="152"/>
      <c r="JS75" s="152"/>
      <c r="JT75" s="152"/>
      <c r="JU75" s="152"/>
      <c r="JV75" s="152"/>
      <c r="JW75" s="152"/>
      <c r="JX75" s="152"/>
      <c r="JY75" s="152"/>
      <c r="JZ75" s="152"/>
      <c r="KA75" s="152"/>
      <c r="KB75" s="152"/>
      <c r="KC75" s="152"/>
      <c r="KD75" s="152"/>
      <c r="KE75" s="152"/>
      <c r="KF75" s="152"/>
      <c r="KG75" s="152"/>
      <c r="KH75" s="152"/>
      <c r="KI75" s="152"/>
      <c r="KJ75" s="152"/>
      <c r="KK75" s="152"/>
      <c r="KL75" s="152"/>
      <c r="KM75" s="152"/>
      <c r="KN75" s="152"/>
      <c r="KO75" s="152"/>
      <c r="KP75" s="152"/>
      <c r="KQ75" s="152"/>
      <c r="KR75" s="152"/>
      <c r="KS75" s="152"/>
      <c r="KT75" s="152"/>
      <c r="KU75" s="152"/>
      <c r="KV75" s="152"/>
      <c r="KW75" s="152"/>
      <c r="KX75" s="152"/>
      <c r="KY75" s="152"/>
      <c r="KZ75" s="152"/>
      <c r="LA75" s="152"/>
      <c r="LB75" s="152"/>
      <c r="LC75" s="152"/>
      <c r="LD75" s="152"/>
      <c r="LE75" s="152"/>
      <c r="LF75" s="152"/>
      <c r="LG75" s="152"/>
      <c r="LH75" s="152"/>
      <c r="LI75" s="152"/>
      <c r="LJ75" s="152"/>
      <c r="LK75" s="152"/>
      <c r="LL75" s="152"/>
      <c r="LM75" s="152"/>
      <c r="LN75" s="152"/>
      <c r="LO75" s="152"/>
      <c r="LP75" s="152"/>
      <c r="LQ75" s="152"/>
      <c r="LR75" s="152"/>
      <c r="LS75" s="152"/>
      <c r="LT75" s="152"/>
      <c r="LU75" s="152"/>
      <c r="LV75" s="152"/>
      <c r="LW75" s="152"/>
      <c r="LX75" s="152"/>
      <c r="LY75" s="152"/>
      <c r="LZ75" s="152"/>
      <c r="MA75" s="152"/>
      <c r="MB75" s="152"/>
      <c r="MC75" s="152"/>
      <c r="MD75" s="152"/>
      <c r="ME75" s="152"/>
      <c r="MF75" s="152"/>
      <c r="MG75" s="152"/>
      <c r="MH75" s="152"/>
      <c r="MI75" s="152"/>
      <c r="MJ75" s="152"/>
      <c r="MK75" s="152"/>
      <c r="ML75" s="152"/>
      <c r="MM75" s="152"/>
      <c r="MN75" s="152"/>
      <c r="MO75" s="152"/>
      <c r="MP75" s="152"/>
      <c r="MQ75" s="152"/>
      <c r="MR75" s="152"/>
      <c r="MS75" s="152"/>
      <c r="MT75" s="152"/>
      <c r="MU75" s="152"/>
      <c r="MV75" s="152"/>
      <c r="MW75" s="152"/>
      <c r="MX75" s="152"/>
      <c r="MY75" s="152"/>
      <c r="MZ75" s="152"/>
      <c r="NA75" s="152"/>
      <c r="NB75" s="152"/>
      <c r="NC75" s="152"/>
      <c r="ND75" s="152"/>
      <c r="NE75" s="152"/>
      <c r="NF75" s="152"/>
      <c r="NG75" s="152"/>
      <c r="NH75" s="152"/>
      <c r="NI75" s="152"/>
      <c r="NJ75" s="152"/>
      <c r="NK75" s="152"/>
      <c r="NL75" s="152"/>
      <c r="NM75" s="152"/>
      <c r="NN75" s="152"/>
      <c r="NO75" s="152"/>
      <c r="NP75" s="152"/>
      <c r="NQ75" s="152"/>
      <c r="NR75" s="152"/>
      <c r="NS75" s="152"/>
      <c r="NT75" s="152"/>
      <c r="NU75" s="152"/>
      <c r="NV75" s="152"/>
      <c r="NW75" s="152"/>
      <c r="NX75" s="152"/>
      <c r="NY75" s="152"/>
      <c r="NZ75" s="152"/>
      <c r="OA75" s="152"/>
      <c r="OB75" s="152"/>
      <c r="OC75" s="152"/>
      <c r="OD75" s="152"/>
      <c r="OE75" s="152"/>
      <c r="OF75" s="152"/>
      <c r="OG75" s="152"/>
      <c r="OH75" s="152"/>
      <c r="OI75" s="152"/>
      <c r="OJ75" s="152"/>
      <c r="OK75" s="152"/>
      <c r="OL75" s="152"/>
    </row>
    <row r="76" spans="1:402" s="142" customFormat="1" ht="35" customHeight="1" x14ac:dyDescent="0.2">
      <c r="A76" s="272"/>
      <c r="B76" s="167"/>
      <c r="C76" s="167">
        <v>74</v>
      </c>
      <c r="D76" s="168" t="s">
        <v>364</v>
      </c>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4"/>
      <c r="AY76" s="144"/>
      <c r="AZ76" s="144"/>
      <c r="BA76" s="144"/>
      <c r="BB76" s="144"/>
      <c r="BC76" s="144"/>
      <c r="BD76" s="144"/>
      <c r="BE76" s="144"/>
      <c r="BF76" s="144"/>
      <c r="BG76" s="144"/>
      <c r="BH76" s="144"/>
      <c r="BI76" s="144"/>
      <c r="BJ76" s="144"/>
      <c r="BK76" s="144"/>
      <c r="BL76" s="144"/>
      <c r="BM76" s="144"/>
      <c r="BN76" s="144"/>
      <c r="BO76" s="144"/>
      <c r="BP76" s="144"/>
      <c r="BQ76" s="144"/>
      <c r="BR76" s="144"/>
      <c r="BS76" s="144"/>
      <c r="BT76" s="144"/>
      <c r="BU76" s="144"/>
      <c r="BV76" s="144"/>
      <c r="BW76" s="144"/>
      <c r="BX76" s="144"/>
      <c r="BY76" s="144"/>
      <c r="BZ76" s="144"/>
      <c r="CA76" s="144"/>
      <c r="CB76" s="144"/>
      <c r="CC76" s="144"/>
      <c r="CD76" s="144"/>
      <c r="CE76" s="144"/>
      <c r="CF76" s="144"/>
      <c r="CG76" s="144"/>
      <c r="CH76" s="144"/>
      <c r="CI76" s="144"/>
      <c r="CJ76" s="144"/>
      <c r="CK76" s="144"/>
      <c r="CL76" s="144"/>
      <c r="CM76" s="144"/>
      <c r="CN76" s="144"/>
      <c r="CO76" s="144"/>
      <c r="CP76" s="144"/>
      <c r="CQ76" s="144"/>
      <c r="CR76" s="144"/>
      <c r="CS76" s="144"/>
      <c r="CT76" s="144"/>
      <c r="CU76" s="144"/>
      <c r="CV76" s="144"/>
      <c r="CW76" s="144"/>
      <c r="CX76" s="144"/>
      <c r="CY76" s="144"/>
      <c r="CZ76" s="144"/>
      <c r="DA76" s="152"/>
      <c r="DB76" s="153">
        <f t="shared" si="1"/>
        <v>0</v>
      </c>
      <c r="DC76" s="152"/>
      <c r="DD76" s="152"/>
      <c r="DE76" s="152"/>
      <c r="DF76" s="152"/>
      <c r="DG76" s="152"/>
      <c r="DH76" s="152"/>
      <c r="DI76" s="152"/>
      <c r="DJ76" s="152"/>
      <c r="DK76" s="152"/>
      <c r="DL76" s="152"/>
      <c r="DM76" s="152"/>
      <c r="DN76" s="152"/>
      <c r="DO76" s="152"/>
      <c r="DP76" s="152"/>
      <c r="DQ76" s="152"/>
      <c r="DR76" s="152"/>
      <c r="DS76" s="152"/>
      <c r="DT76" s="152"/>
      <c r="DU76" s="152"/>
      <c r="DV76" s="152"/>
      <c r="DW76" s="152"/>
      <c r="DX76" s="152"/>
      <c r="DY76" s="152"/>
      <c r="DZ76" s="152"/>
      <c r="EA76" s="152"/>
      <c r="EB76" s="152"/>
      <c r="EC76" s="152"/>
      <c r="ED76" s="152"/>
      <c r="EE76" s="152"/>
      <c r="EF76" s="152"/>
      <c r="EG76" s="152"/>
      <c r="EH76" s="152"/>
      <c r="EI76" s="152"/>
      <c r="EJ76" s="152"/>
      <c r="EK76" s="152"/>
      <c r="EL76" s="152"/>
      <c r="EM76" s="152"/>
      <c r="EN76" s="152"/>
      <c r="EO76" s="152"/>
      <c r="EP76" s="152"/>
      <c r="EQ76" s="152"/>
      <c r="ER76" s="152"/>
      <c r="ES76" s="152"/>
      <c r="ET76" s="152"/>
      <c r="EU76" s="152"/>
      <c r="EV76" s="152"/>
      <c r="EW76" s="152"/>
      <c r="EX76" s="152"/>
      <c r="EY76" s="152"/>
      <c r="EZ76" s="152"/>
      <c r="FA76" s="152"/>
      <c r="FB76" s="152"/>
      <c r="FC76" s="152"/>
      <c r="FD76" s="152"/>
      <c r="FE76" s="152"/>
      <c r="FF76" s="152"/>
      <c r="FG76" s="152"/>
      <c r="FH76" s="152"/>
      <c r="FI76" s="152"/>
      <c r="FJ76" s="152"/>
      <c r="FK76" s="152"/>
      <c r="FL76" s="152"/>
      <c r="FM76" s="152"/>
      <c r="FN76" s="152"/>
      <c r="FO76" s="152"/>
      <c r="FP76" s="152"/>
      <c r="FQ76" s="152"/>
      <c r="FR76" s="152"/>
      <c r="FS76" s="152"/>
      <c r="FT76" s="152"/>
      <c r="FU76" s="152"/>
      <c r="FV76" s="152"/>
      <c r="FW76" s="152"/>
      <c r="FX76" s="152"/>
      <c r="FY76" s="152"/>
      <c r="FZ76" s="152"/>
      <c r="GA76" s="152"/>
      <c r="GB76" s="152"/>
      <c r="GC76" s="152"/>
      <c r="GD76" s="152"/>
      <c r="GE76" s="152"/>
      <c r="GF76" s="152"/>
      <c r="GG76" s="152"/>
      <c r="GH76" s="152"/>
      <c r="GI76" s="152"/>
      <c r="GJ76" s="152"/>
      <c r="GK76" s="152"/>
      <c r="GL76" s="152"/>
      <c r="GM76" s="152"/>
      <c r="GN76" s="152"/>
      <c r="GO76" s="152"/>
      <c r="GP76" s="152"/>
      <c r="GQ76" s="152"/>
      <c r="GR76" s="152"/>
      <c r="GS76" s="152"/>
      <c r="GT76" s="152"/>
      <c r="GU76" s="152"/>
      <c r="GV76" s="152"/>
      <c r="GW76" s="152"/>
      <c r="GX76" s="152"/>
      <c r="GY76" s="152"/>
      <c r="GZ76" s="152"/>
      <c r="HA76" s="152"/>
      <c r="HB76" s="152"/>
      <c r="HC76" s="152"/>
      <c r="HD76" s="152"/>
      <c r="HE76" s="152"/>
      <c r="HF76" s="152"/>
      <c r="HG76" s="152"/>
      <c r="HH76" s="152"/>
      <c r="HI76" s="152"/>
      <c r="HJ76" s="152"/>
      <c r="HK76" s="152"/>
      <c r="HL76" s="152"/>
      <c r="HM76" s="152"/>
      <c r="HN76" s="152"/>
      <c r="HO76" s="152"/>
      <c r="HP76" s="152"/>
      <c r="HQ76" s="152"/>
      <c r="HR76" s="152"/>
      <c r="HS76" s="152"/>
      <c r="HT76" s="152"/>
      <c r="HU76" s="152"/>
      <c r="HV76" s="152"/>
      <c r="HW76" s="152"/>
      <c r="HX76" s="152"/>
      <c r="HY76" s="152"/>
      <c r="HZ76" s="152"/>
      <c r="IA76" s="152"/>
      <c r="IB76" s="152"/>
      <c r="IC76" s="152"/>
      <c r="ID76" s="152"/>
      <c r="IE76" s="152"/>
      <c r="IF76" s="152"/>
      <c r="IG76" s="152"/>
      <c r="IH76" s="152"/>
      <c r="II76" s="152"/>
      <c r="IJ76" s="152"/>
      <c r="IK76" s="152"/>
      <c r="IL76" s="152"/>
      <c r="IM76" s="152"/>
      <c r="IN76" s="152"/>
      <c r="IO76" s="152"/>
      <c r="IP76" s="152"/>
      <c r="IQ76" s="152"/>
      <c r="IR76" s="152"/>
      <c r="IS76" s="152"/>
      <c r="IT76" s="152"/>
      <c r="IU76" s="152"/>
      <c r="IV76" s="152"/>
      <c r="IW76" s="152"/>
      <c r="IX76" s="152"/>
      <c r="IY76" s="152"/>
      <c r="IZ76" s="152"/>
      <c r="JA76" s="152"/>
      <c r="JB76" s="152"/>
      <c r="JC76" s="152"/>
      <c r="JD76" s="152"/>
      <c r="JE76" s="152"/>
      <c r="JF76" s="152"/>
      <c r="JG76" s="152"/>
      <c r="JH76" s="152"/>
      <c r="JI76" s="152"/>
      <c r="JJ76" s="152"/>
      <c r="JK76" s="152"/>
      <c r="JL76" s="152"/>
      <c r="JM76" s="152"/>
      <c r="JN76" s="152"/>
      <c r="JO76" s="152"/>
      <c r="JP76" s="152"/>
      <c r="JQ76" s="152"/>
      <c r="JR76" s="152"/>
      <c r="JS76" s="152"/>
      <c r="JT76" s="152"/>
      <c r="JU76" s="152"/>
      <c r="JV76" s="152"/>
      <c r="JW76" s="152"/>
      <c r="JX76" s="152"/>
      <c r="JY76" s="152"/>
      <c r="JZ76" s="152"/>
      <c r="KA76" s="152"/>
      <c r="KB76" s="152"/>
      <c r="KC76" s="152"/>
      <c r="KD76" s="152"/>
      <c r="KE76" s="152"/>
      <c r="KF76" s="152"/>
      <c r="KG76" s="152"/>
      <c r="KH76" s="152"/>
      <c r="KI76" s="152"/>
      <c r="KJ76" s="152"/>
      <c r="KK76" s="152"/>
      <c r="KL76" s="152"/>
      <c r="KM76" s="152"/>
      <c r="KN76" s="152"/>
      <c r="KO76" s="152"/>
      <c r="KP76" s="152"/>
      <c r="KQ76" s="152"/>
      <c r="KR76" s="152"/>
      <c r="KS76" s="152"/>
      <c r="KT76" s="152"/>
      <c r="KU76" s="152"/>
      <c r="KV76" s="152"/>
      <c r="KW76" s="152"/>
      <c r="KX76" s="152"/>
      <c r="KY76" s="152"/>
      <c r="KZ76" s="152"/>
      <c r="LA76" s="152"/>
      <c r="LB76" s="152"/>
      <c r="LC76" s="152"/>
      <c r="LD76" s="152"/>
      <c r="LE76" s="152"/>
      <c r="LF76" s="152"/>
      <c r="LG76" s="152"/>
      <c r="LH76" s="152"/>
      <c r="LI76" s="152"/>
      <c r="LJ76" s="152"/>
      <c r="LK76" s="152"/>
      <c r="LL76" s="152"/>
      <c r="LM76" s="152"/>
      <c r="LN76" s="152"/>
      <c r="LO76" s="152"/>
      <c r="LP76" s="152"/>
      <c r="LQ76" s="152"/>
      <c r="LR76" s="152"/>
      <c r="LS76" s="152"/>
      <c r="LT76" s="152"/>
      <c r="LU76" s="152"/>
      <c r="LV76" s="152"/>
      <c r="LW76" s="152"/>
      <c r="LX76" s="152"/>
      <c r="LY76" s="152"/>
      <c r="LZ76" s="152"/>
      <c r="MA76" s="152"/>
      <c r="MB76" s="152"/>
      <c r="MC76" s="152"/>
      <c r="MD76" s="152"/>
      <c r="ME76" s="152"/>
      <c r="MF76" s="152"/>
      <c r="MG76" s="152"/>
      <c r="MH76" s="152"/>
      <c r="MI76" s="152"/>
      <c r="MJ76" s="152"/>
      <c r="MK76" s="152"/>
      <c r="ML76" s="152"/>
      <c r="MM76" s="152"/>
      <c r="MN76" s="152"/>
      <c r="MO76" s="152"/>
      <c r="MP76" s="152"/>
      <c r="MQ76" s="152"/>
      <c r="MR76" s="152"/>
      <c r="MS76" s="152"/>
      <c r="MT76" s="152"/>
      <c r="MU76" s="152"/>
      <c r="MV76" s="152"/>
      <c r="MW76" s="152"/>
      <c r="MX76" s="152"/>
      <c r="MY76" s="152"/>
      <c r="MZ76" s="152"/>
      <c r="NA76" s="152"/>
      <c r="NB76" s="152"/>
      <c r="NC76" s="152"/>
      <c r="ND76" s="152"/>
      <c r="NE76" s="152"/>
      <c r="NF76" s="152"/>
      <c r="NG76" s="152"/>
      <c r="NH76" s="152"/>
      <c r="NI76" s="152"/>
      <c r="NJ76" s="152"/>
      <c r="NK76" s="152"/>
      <c r="NL76" s="152"/>
      <c r="NM76" s="152"/>
      <c r="NN76" s="152"/>
      <c r="NO76" s="152"/>
      <c r="NP76" s="152"/>
      <c r="NQ76" s="152"/>
      <c r="NR76" s="152"/>
      <c r="NS76" s="152"/>
      <c r="NT76" s="152"/>
      <c r="NU76" s="152"/>
      <c r="NV76" s="152"/>
      <c r="NW76" s="152"/>
      <c r="NX76" s="152"/>
      <c r="NY76" s="152"/>
      <c r="NZ76" s="152"/>
      <c r="OA76" s="152"/>
      <c r="OB76" s="152"/>
      <c r="OC76" s="152"/>
      <c r="OD76" s="152"/>
      <c r="OE76" s="152"/>
      <c r="OF76" s="152"/>
      <c r="OG76" s="152"/>
      <c r="OH76" s="152"/>
      <c r="OI76" s="152"/>
      <c r="OJ76" s="152"/>
      <c r="OK76" s="152"/>
      <c r="OL76" s="152"/>
    </row>
    <row r="77" spans="1:402" s="142" customFormat="1" ht="35" customHeight="1" thickBot="1" x14ac:dyDescent="0.25">
      <c r="A77" s="273"/>
      <c r="B77" s="172"/>
      <c r="C77" s="172">
        <v>75</v>
      </c>
      <c r="D77" s="173" t="s">
        <v>365</v>
      </c>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144"/>
      <c r="AX77" s="144"/>
      <c r="AY77" s="144"/>
      <c r="AZ77" s="144"/>
      <c r="BA77" s="144"/>
      <c r="BB77" s="144"/>
      <c r="BC77" s="144"/>
      <c r="BD77" s="144"/>
      <c r="BE77" s="144"/>
      <c r="BF77" s="144"/>
      <c r="BG77" s="144"/>
      <c r="BH77" s="144"/>
      <c r="BI77" s="144"/>
      <c r="BJ77" s="144"/>
      <c r="BK77" s="144"/>
      <c r="BL77" s="144"/>
      <c r="BM77" s="144"/>
      <c r="BN77" s="144"/>
      <c r="BO77" s="144"/>
      <c r="BP77" s="144"/>
      <c r="BQ77" s="144"/>
      <c r="BR77" s="144"/>
      <c r="BS77" s="144"/>
      <c r="BT77" s="144"/>
      <c r="BU77" s="144"/>
      <c r="BV77" s="144"/>
      <c r="BW77" s="144"/>
      <c r="BX77" s="144"/>
      <c r="BY77" s="144"/>
      <c r="BZ77" s="144"/>
      <c r="CA77" s="144"/>
      <c r="CB77" s="144"/>
      <c r="CC77" s="144"/>
      <c r="CD77" s="144"/>
      <c r="CE77" s="144"/>
      <c r="CF77" s="144"/>
      <c r="CG77" s="144"/>
      <c r="CH77" s="144"/>
      <c r="CI77" s="144"/>
      <c r="CJ77" s="144"/>
      <c r="CK77" s="144"/>
      <c r="CL77" s="144"/>
      <c r="CM77" s="144"/>
      <c r="CN77" s="144"/>
      <c r="CO77" s="144"/>
      <c r="CP77" s="144"/>
      <c r="CQ77" s="144"/>
      <c r="CR77" s="144"/>
      <c r="CS77" s="144"/>
      <c r="CT77" s="144"/>
      <c r="CU77" s="144"/>
      <c r="CV77" s="144"/>
      <c r="CW77" s="144"/>
      <c r="CX77" s="144"/>
      <c r="CY77" s="144"/>
      <c r="CZ77" s="144"/>
      <c r="DA77" s="152"/>
      <c r="DB77" s="153">
        <f t="shared" si="1"/>
        <v>0</v>
      </c>
      <c r="DC77" s="152"/>
      <c r="DD77" s="152"/>
      <c r="DE77" s="152"/>
      <c r="DF77" s="152"/>
      <c r="DG77" s="152"/>
      <c r="DH77" s="152"/>
      <c r="DI77" s="152"/>
      <c r="DJ77" s="152"/>
      <c r="DK77" s="152"/>
      <c r="DL77" s="152"/>
      <c r="DM77" s="152"/>
      <c r="DN77" s="152"/>
      <c r="DO77" s="152"/>
      <c r="DP77" s="152"/>
      <c r="DQ77" s="152"/>
      <c r="DR77" s="152"/>
      <c r="DS77" s="152"/>
      <c r="DT77" s="152"/>
      <c r="DU77" s="152"/>
      <c r="DV77" s="152"/>
      <c r="DW77" s="152"/>
      <c r="DX77" s="152"/>
      <c r="DY77" s="152"/>
      <c r="DZ77" s="152"/>
      <c r="EA77" s="152"/>
      <c r="EB77" s="152"/>
      <c r="EC77" s="152"/>
      <c r="ED77" s="152"/>
      <c r="EE77" s="152"/>
      <c r="EF77" s="152"/>
      <c r="EG77" s="152"/>
      <c r="EH77" s="152"/>
      <c r="EI77" s="152"/>
      <c r="EJ77" s="152"/>
      <c r="EK77" s="152"/>
      <c r="EL77" s="152"/>
      <c r="EM77" s="152"/>
      <c r="EN77" s="152"/>
      <c r="EO77" s="152"/>
      <c r="EP77" s="152"/>
      <c r="EQ77" s="152"/>
      <c r="ER77" s="152"/>
      <c r="ES77" s="152"/>
      <c r="ET77" s="152"/>
      <c r="EU77" s="152"/>
      <c r="EV77" s="152"/>
      <c r="EW77" s="152"/>
      <c r="EX77" s="152"/>
      <c r="EY77" s="152"/>
      <c r="EZ77" s="152"/>
      <c r="FA77" s="152"/>
      <c r="FB77" s="152"/>
      <c r="FC77" s="152"/>
      <c r="FD77" s="152"/>
      <c r="FE77" s="152"/>
      <c r="FF77" s="152"/>
      <c r="FG77" s="152"/>
      <c r="FH77" s="152"/>
      <c r="FI77" s="152"/>
      <c r="FJ77" s="152"/>
      <c r="FK77" s="152"/>
      <c r="FL77" s="152"/>
      <c r="FM77" s="152"/>
      <c r="FN77" s="152"/>
      <c r="FO77" s="152"/>
      <c r="FP77" s="152"/>
      <c r="FQ77" s="152"/>
      <c r="FR77" s="152"/>
      <c r="FS77" s="152"/>
      <c r="FT77" s="152"/>
      <c r="FU77" s="152"/>
      <c r="FV77" s="152"/>
      <c r="FW77" s="152"/>
      <c r="FX77" s="152"/>
      <c r="FY77" s="152"/>
      <c r="FZ77" s="152"/>
      <c r="GA77" s="152"/>
      <c r="GB77" s="152"/>
      <c r="GC77" s="152"/>
      <c r="GD77" s="152"/>
      <c r="GE77" s="152"/>
      <c r="GF77" s="152"/>
      <c r="GG77" s="152"/>
      <c r="GH77" s="152"/>
      <c r="GI77" s="152"/>
      <c r="GJ77" s="152"/>
      <c r="GK77" s="152"/>
      <c r="GL77" s="152"/>
      <c r="GM77" s="152"/>
      <c r="GN77" s="152"/>
      <c r="GO77" s="152"/>
      <c r="GP77" s="152"/>
      <c r="GQ77" s="152"/>
      <c r="GR77" s="152"/>
      <c r="GS77" s="152"/>
      <c r="GT77" s="152"/>
      <c r="GU77" s="152"/>
      <c r="GV77" s="152"/>
      <c r="GW77" s="152"/>
      <c r="GX77" s="152"/>
      <c r="GY77" s="152"/>
      <c r="GZ77" s="152"/>
      <c r="HA77" s="152"/>
      <c r="HB77" s="152"/>
      <c r="HC77" s="152"/>
      <c r="HD77" s="152"/>
      <c r="HE77" s="152"/>
      <c r="HF77" s="152"/>
      <c r="HG77" s="152"/>
      <c r="HH77" s="152"/>
      <c r="HI77" s="152"/>
      <c r="HJ77" s="152"/>
      <c r="HK77" s="152"/>
      <c r="HL77" s="152"/>
      <c r="HM77" s="152"/>
      <c r="HN77" s="152"/>
      <c r="HO77" s="152"/>
      <c r="HP77" s="152"/>
      <c r="HQ77" s="152"/>
      <c r="HR77" s="152"/>
      <c r="HS77" s="152"/>
      <c r="HT77" s="152"/>
      <c r="HU77" s="152"/>
      <c r="HV77" s="152"/>
      <c r="HW77" s="152"/>
      <c r="HX77" s="152"/>
      <c r="HY77" s="152"/>
      <c r="HZ77" s="152"/>
      <c r="IA77" s="152"/>
      <c r="IB77" s="152"/>
      <c r="IC77" s="152"/>
      <c r="ID77" s="152"/>
      <c r="IE77" s="152"/>
      <c r="IF77" s="152"/>
      <c r="IG77" s="152"/>
      <c r="IH77" s="152"/>
      <c r="II77" s="152"/>
      <c r="IJ77" s="152"/>
      <c r="IK77" s="152"/>
      <c r="IL77" s="152"/>
      <c r="IM77" s="152"/>
      <c r="IN77" s="152"/>
      <c r="IO77" s="152"/>
      <c r="IP77" s="152"/>
      <c r="IQ77" s="152"/>
      <c r="IR77" s="152"/>
      <c r="IS77" s="152"/>
      <c r="IT77" s="152"/>
      <c r="IU77" s="152"/>
      <c r="IV77" s="152"/>
      <c r="IW77" s="152"/>
      <c r="IX77" s="152"/>
      <c r="IY77" s="152"/>
      <c r="IZ77" s="152"/>
      <c r="JA77" s="152"/>
      <c r="JB77" s="152"/>
      <c r="JC77" s="152"/>
      <c r="JD77" s="152"/>
      <c r="JE77" s="152"/>
      <c r="JF77" s="152"/>
      <c r="JG77" s="152"/>
      <c r="JH77" s="152"/>
      <c r="JI77" s="152"/>
      <c r="JJ77" s="152"/>
      <c r="JK77" s="152"/>
      <c r="JL77" s="152"/>
      <c r="JM77" s="152"/>
      <c r="JN77" s="152"/>
      <c r="JO77" s="152"/>
      <c r="JP77" s="152"/>
      <c r="JQ77" s="152"/>
      <c r="JR77" s="152"/>
      <c r="JS77" s="152"/>
      <c r="JT77" s="152"/>
      <c r="JU77" s="152"/>
      <c r="JV77" s="152"/>
      <c r="JW77" s="152"/>
      <c r="JX77" s="152"/>
      <c r="JY77" s="152"/>
      <c r="JZ77" s="152"/>
      <c r="KA77" s="152"/>
      <c r="KB77" s="152"/>
      <c r="KC77" s="152"/>
      <c r="KD77" s="152"/>
      <c r="KE77" s="152"/>
      <c r="KF77" s="152"/>
      <c r="KG77" s="152"/>
      <c r="KH77" s="152"/>
      <c r="KI77" s="152"/>
      <c r="KJ77" s="152"/>
      <c r="KK77" s="152"/>
      <c r="KL77" s="152"/>
      <c r="KM77" s="152"/>
      <c r="KN77" s="152"/>
      <c r="KO77" s="152"/>
      <c r="KP77" s="152"/>
      <c r="KQ77" s="152"/>
      <c r="KR77" s="152"/>
      <c r="KS77" s="152"/>
      <c r="KT77" s="152"/>
      <c r="KU77" s="152"/>
      <c r="KV77" s="152"/>
      <c r="KW77" s="152"/>
      <c r="KX77" s="152"/>
      <c r="KY77" s="152"/>
      <c r="KZ77" s="152"/>
      <c r="LA77" s="152"/>
      <c r="LB77" s="152"/>
      <c r="LC77" s="152"/>
      <c r="LD77" s="152"/>
      <c r="LE77" s="152"/>
      <c r="LF77" s="152"/>
      <c r="LG77" s="152"/>
      <c r="LH77" s="152"/>
      <c r="LI77" s="152"/>
      <c r="LJ77" s="152"/>
      <c r="LK77" s="152"/>
      <c r="LL77" s="152"/>
      <c r="LM77" s="152"/>
      <c r="LN77" s="152"/>
      <c r="LO77" s="152"/>
      <c r="LP77" s="152"/>
      <c r="LQ77" s="152"/>
      <c r="LR77" s="152"/>
      <c r="LS77" s="152"/>
      <c r="LT77" s="152"/>
      <c r="LU77" s="152"/>
      <c r="LV77" s="152"/>
      <c r="LW77" s="152"/>
      <c r="LX77" s="152"/>
      <c r="LY77" s="152"/>
      <c r="LZ77" s="152"/>
      <c r="MA77" s="152"/>
      <c r="MB77" s="152"/>
      <c r="MC77" s="152"/>
      <c r="MD77" s="152"/>
      <c r="ME77" s="152"/>
      <c r="MF77" s="152"/>
      <c r="MG77" s="152"/>
      <c r="MH77" s="152"/>
      <c r="MI77" s="152"/>
      <c r="MJ77" s="152"/>
      <c r="MK77" s="152"/>
      <c r="ML77" s="152"/>
      <c r="MM77" s="152"/>
      <c r="MN77" s="152"/>
      <c r="MO77" s="152"/>
      <c r="MP77" s="152"/>
      <c r="MQ77" s="152"/>
      <c r="MR77" s="152"/>
      <c r="MS77" s="152"/>
      <c r="MT77" s="152"/>
      <c r="MU77" s="152"/>
      <c r="MV77" s="152"/>
      <c r="MW77" s="152"/>
      <c r="MX77" s="152"/>
      <c r="MY77" s="152"/>
      <c r="MZ77" s="152"/>
      <c r="NA77" s="152"/>
      <c r="NB77" s="152"/>
      <c r="NC77" s="152"/>
      <c r="ND77" s="152"/>
      <c r="NE77" s="152"/>
      <c r="NF77" s="152"/>
      <c r="NG77" s="152"/>
      <c r="NH77" s="152"/>
      <c r="NI77" s="152"/>
      <c r="NJ77" s="152"/>
      <c r="NK77" s="152"/>
      <c r="NL77" s="152"/>
      <c r="NM77" s="152"/>
      <c r="NN77" s="152"/>
      <c r="NO77" s="152"/>
      <c r="NP77" s="152"/>
      <c r="NQ77" s="152"/>
      <c r="NR77" s="152"/>
      <c r="NS77" s="152"/>
      <c r="NT77" s="152"/>
      <c r="NU77" s="152"/>
      <c r="NV77" s="152"/>
      <c r="NW77" s="152"/>
      <c r="NX77" s="152"/>
      <c r="NY77" s="152"/>
      <c r="NZ77" s="152"/>
      <c r="OA77" s="152"/>
      <c r="OB77" s="152"/>
      <c r="OC77" s="152"/>
      <c r="OD77" s="152"/>
      <c r="OE77" s="152"/>
      <c r="OF77" s="152"/>
      <c r="OG77" s="152"/>
      <c r="OH77" s="152"/>
      <c r="OI77" s="152"/>
      <c r="OJ77" s="152"/>
      <c r="OK77" s="152"/>
      <c r="OL77" s="152"/>
    </row>
    <row r="78" spans="1:402" s="143" customFormat="1" ht="35" customHeight="1" x14ac:dyDescent="0.2">
      <c r="A78" s="268" t="s">
        <v>186</v>
      </c>
      <c r="B78" s="175"/>
      <c r="C78" s="175">
        <v>76</v>
      </c>
      <c r="D78" s="185" t="s">
        <v>83</v>
      </c>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144"/>
      <c r="BB78" s="144"/>
      <c r="BC78" s="144"/>
      <c r="BD78" s="144"/>
      <c r="BE78" s="144"/>
      <c r="BF78" s="144"/>
      <c r="BG78" s="144"/>
      <c r="BH78" s="144"/>
      <c r="BI78" s="144"/>
      <c r="BJ78" s="144"/>
      <c r="BK78" s="144"/>
      <c r="BL78" s="144"/>
      <c r="BM78" s="144"/>
      <c r="BN78" s="144"/>
      <c r="BO78" s="144"/>
      <c r="BP78" s="144"/>
      <c r="BQ78" s="144"/>
      <c r="BR78" s="144"/>
      <c r="BS78" s="144"/>
      <c r="BT78" s="144"/>
      <c r="BU78" s="144"/>
      <c r="BV78" s="144"/>
      <c r="BW78" s="144"/>
      <c r="BX78" s="144"/>
      <c r="BY78" s="144"/>
      <c r="BZ78" s="144"/>
      <c r="CA78" s="144"/>
      <c r="CB78" s="144"/>
      <c r="CC78" s="144"/>
      <c r="CD78" s="144"/>
      <c r="CE78" s="144"/>
      <c r="CF78" s="144"/>
      <c r="CG78" s="144"/>
      <c r="CH78" s="144"/>
      <c r="CI78" s="144"/>
      <c r="CJ78" s="144"/>
      <c r="CK78" s="144"/>
      <c r="CL78" s="144"/>
      <c r="CM78" s="144"/>
      <c r="CN78" s="144"/>
      <c r="CO78" s="144"/>
      <c r="CP78" s="144"/>
      <c r="CQ78" s="144"/>
      <c r="CR78" s="144"/>
      <c r="CS78" s="144"/>
      <c r="CT78" s="144"/>
      <c r="CU78" s="144"/>
      <c r="CV78" s="144"/>
      <c r="CW78" s="144"/>
      <c r="CX78" s="144"/>
      <c r="CY78" s="144"/>
      <c r="CZ78" s="144"/>
      <c r="DA78" s="152"/>
      <c r="DB78" s="153">
        <f t="shared" si="1"/>
        <v>0</v>
      </c>
      <c r="DC78" s="152"/>
      <c r="DD78" s="152"/>
      <c r="DE78" s="152"/>
      <c r="DF78" s="152"/>
      <c r="DG78" s="152"/>
      <c r="DH78" s="152"/>
      <c r="DI78" s="152"/>
      <c r="DJ78" s="152"/>
      <c r="DK78" s="152"/>
      <c r="DL78" s="152"/>
      <c r="DM78" s="152"/>
      <c r="DN78" s="152"/>
      <c r="DO78" s="152"/>
      <c r="DP78" s="152"/>
      <c r="DQ78" s="152"/>
      <c r="DR78" s="152"/>
      <c r="DS78" s="152"/>
      <c r="DT78" s="152"/>
      <c r="DU78" s="152"/>
      <c r="DV78" s="152"/>
      <c r="DW78" s="152"/>
      <c r="DX78" s="152"/>
      <c r="DY78" s="152"/>
      <c r="DZ78" s="152"/>
      <c r="EA78" s="152"/>
      <c r="EB78" s="152"/>
      <c r="EC78" s="152"/>
      <c r="ED78" s="152"/>
      <c r="EE78" s="152"/>
      <c r="EF78" s="152"/>
      <c r="EG78" s="152"/>
      <c r="EH78" s="152"/>
      <c r="EI78" s="152"/>
      <c r="EJ78" s="152"/>
      <c r="EK78" s="152"/>
      <c r="EL78" s="152"/>
      <c r="EM78" s="152"/>
      <c r="EN78" s="152"/>
      <c r="EO78" s="152"/>
      <c r="EP78" s="152"/>
      <c r="EQ78" s="152"/>
      <c r="ER78" s="152"/>
      <c r="ES78" s="152"/>
      <c r="ET78" s="152"/>
      <c r="EU78" s="152"/>
      <c r="EV78" s="152"/>
      <c r="EW78" s="152"/>
      <c r="EX78" s="152"/>
      <c r="EY78" s="152"/>
      <c r="EZ78" s="152"/>
      <c r="FA78" s="152"/>
      <c r="FB78" s="152"/>
      <c r="FC78" s="152"/>
      <c r="FD78" s="152"/>
      <c r="FE78" s="152"/>
      <c r="FF78" s="152"/>
      <c r="FG78" s="152"/>
      <c r="FH78" s="152"/>
      <c r="FI78" s="152"/>
      <c r="FJ78" s="152"/>
      <c r="FK78" s="152"/>
      <c r="FL78" s="152"/>
      <c r="FM78" s="152"/>
      <c r="FN78" s="152"/>
      <c r="FO78" s="152"/>
      <c r="FP78" s="152"/>
      <c r="FQ78" s="152"/>
      <c r="FR78" s="152"/>
      <c r="FS78" s="152"/>
      <c r="FT78" s="152"/>
      <c r="FU78" s="152"/>
      <c r="FV78" s="152"/>
      <c r="FW78" s="152"/>
      <c r="FX78" s="152"/>
      <c r="FY78" s="152"/>
      <c r="FZ78" s="152"/>
      <c r="GA78" s="152"/>
      <c r="GB78" s="152"/>
      <c r="GC78" s="152"/>
      <c r="GD78" s="152"/>
      <c r="GE78" s="152"/>
      <c r="GF78" s="152"/>
      <c r="GG78" s="152"/>
      <c r="GH78" s="152"/>
      <c r="GI78" s="152"/>
      <c r="GJ78" s="152"/>
      <c r="GK78" s="152"/>
      <c r="GL78" s="152"/>
      <c r="GM78" s="152"/>
      <c r="GN78" s="152"/>
      <c r="GO78" s="152"/>
      <c r="GP78" s="152"/>
      <c r="GQ78" s="152"/>
      <c r="GR78" s="152"/>
      <c r="GS78" s="152"/>
      <c r="GT78" s="152"/>
      <c r="GU78" s="152"/>
      <c r="GV78" s="152"/>
      <c r="GW78" s="152"/>
      <c r="GX78" s="152"/>
      <c r="GY78" s="152"/>
      <c r="GZ78" s="152"/>
      <c r="HA78" s="152"/>
      <c r="HB78" s="152"/>
      <c r="HC78" s="152"/>
      <c r="HD78" s="152"/>
      <c r="HE78" s="152"/>
      <c r="HF78" s="152"/>
      <c r="HG78" s="152"/>
      <c r="HH78" s="152"/>
      <c r="HI78" s="152"/>
      <c r="HJ78" s="152"/>
      <c r="HK78" s="152"/>
      <c r="HL78" s="152"/>
      <c r="HM78" s="152"/>
      <c r="HN78" s="152"/>
      <c r="HO78" s="152"/>
      <c r="HP78" s="152"/>
      <c r="HQ78" s="152"/>
      <c r="HR78" s="152"/>
      <c r="HS78" s="152"/>
      <c r="HT78" s="152"/>
      <c r="HU78" s="152"/>
      <c r="HV78" s="152"/>
      <c r="HW78" s="152"/>
      <c r="HX78" s="152"/>
      <c r="HY78" s="152"/>
      <c r="HZ78" s="152"/>
      <c r="IA78" s="152"/>
      <c r="IB78" s="152"/>
      <c r="IC78" s="152"/>
      <c r="ID78" s="152"/>
      <c r="IE78" s="152"/>
      <c r="IF78" s="152"/>
      <c r="IG78" s="152"/>
      <c r="IH78" s="152"/>
      <c r="II78" s="152"/>
      <c r="IJ78" s="152"/>
      <c r="IK78" s="152"/>
      <c r="IL78" s="152"/>
      <c r="IM78" s="152"/>
      <c r="IN78" s="152"/>
      <c r="IO78" s="152"/>
      <c r="IP78" s="152"/>
      <c r="IQ78" s="152"/>
      <c r="IR78" s="152"/>
      <c r="IS78" s="152"/>
      <c r="IT78" s="152"/>
      <c r="IU78" s="152"/>
      <c r="IV78" s="152"/>
      <c r="IW78" s="152"/>
      <c r="IX78" s="152"/>
      <c r="IY78" s="152"/>
      <c r="IZ78" s="152"/>
      <c r="JA78" s="152"/>
      <c r="JB78" s="152"/>
      <c r="JC78" s="152"/>
      <c r="JD78" s="152"/>
      <c r="JE78" s="152"/>
      <c r="JF78" s="152"/>
      <c r="JG78" s="152"/>
      <c r="JH78" s="152"/>
      <c r="JI78" s="152"/>
      <c r="JJ78" s="152"/>
      <c r="JK78" s="152"/>
      <c r="JL78" s="152"/>
      <c r="JM78" s="152"/>
      <c r="JN78" s="152"/>
      <c r="JO78" s="152"/>
      <c r="JP78" s="152"/>
      <c r="JQ78" s="152"/>
      <c r="JR78" s="152"/>
      <c r="JS78" s="152"/>
      <c r="JT78" s="152"/>
      <c r="JU78" s="152"/>
      <c r="JV78" s="152"/>
      <c r="JW78" s="152"/>
      <c r="JX78" s="152"/>
      <c r="JY78" s="152"/>
      <c r="JZ78" s="152"/>
      <c r="KA78" s="152"/>
      <c r="KB78" s="152"/>
      <c r="KC78" s="152"/>
      <c r="KD78" s="152"/>
      <c r="KE78" s="152"/>
      <c r="KF78" s="152"/>
      <c r="KG78" s="152"/>
      <c r="KH78" s="152"/>
      <c r="KI78" s="152"/>
      <c r="KJ78" s="152"/>
      <c r="KK78" s="152"/>
      <c r="KL78" s="152"/>
      <c r="KM78" s="152"/>
      <c r="KN78" s="152"/>
      <c r="KO78" s="152"/>
      <c r="KP78" s="152"/>
      <c r="KQ78" s="152"/>
      <c r="KR78" s="152"/>
      <c r="KS78" s="152"/>
      <c r="KT78" s="152"/>
      <c r="KU78" s="152"/>
      <c r="KV78" s="152"/>
      <c r="KW78" s="152"/>
      <c r="KX78" s="152"/>
      <c r="KY78" s="152"/>
      <c r="KZ78" s="152"/>
      <c r="LA78" s="152"/>
      <c r="LB78" s="152"/>
      <c r="LC78" s="152"/>
      <c r="LD78" s="152"/>
      <c r="LE78" s="152"/>
      <c r="LF78" s="152"/>
      <c r="LG78" s="152"/>
      <c r="LH78" s="152"/>
      <c r="LI78" s="152"/>
      <c r="LJ78" s="152"/>
      <c r="LK78" s="152"/>
      <c r="LL78" s="152"/>
      <c r="LM78" s="152"/>
      <c r="LN78" s="152"/>
      <c r="LO78" s="152"/>
      <c r="LP78" s="152"/>
      <c r="LQ78" s="152"/>
      <c r="LR78" s="152"/>
      <c r="LS78" s="152"/>
      <c r="LT78" s="152"/>
      <c r="LU78" s="152"/>
      <c r="LV78" s="152"/>
      <c r="LW78" s="152"/>
      <c r="LX78" s="152"/>
      <c r="LY78" s="152"/>
      <c r="LZ78" s="152"/>
      <c r="MA78" s="152"/>
      <c r="MB78" s="152"/>
      <c r="MC78" s="152"/>
      <c r="MD78" s="152"/>
      <c r="ME78" s="152"/>
      <c r="MF78" s="152"/>
      <c r="MG78" s="152"/>
      <c r="MH78" s="152"/>
      <c r="MI78" s="152"/>
      <c r="MJ78" s="152"/>
      <c r="MK78" s="152"/>
      <c r="ML78" s="152"/>
      <c r="MM78" s="152"/>
      <c r="MN78" s="152"/>
      <c r="MO78" s="152"/>
      <c r="MP78" s="152"/>
      <c r="MQ78" s="152"/>
      <c r="MR78" s="152"/>
      <c r="MS78" s="152"/>
      <c r="MT78" s="152"/>
      <c r="MU78" s="152"/>
      <c r="MV78" s="152"/>
      <c r="MW78" s="152"/>
      <c r="MX78" s="152"/>
      <c r="MY78" s="152"/>
      <c r="MZ78" s="152"/>
      <c r="NA78" s="152"/>
      <c r="NB78" s="152"/>
      <c r="NC78" s="152"/>
      <c r="ND78" s="152"/>
      <c r="NE78" s="152"/>
      <c r="NF78" s="152"/>
      <c r="NG78" s="152"/>
      <c r="NH78" s="152"/>
      <c r="NI78" s="152"/>
      <c r="NJ78" s="152"/>
      <c r="NK78" s="152"/>
      <c r="NL78" s="152"/>
      <c r="NM78" s="152"/>
      <c r="NN78" s="152"/>
      <c r="NO78" s="152"/>
      <c r="NP78" s="152"/>
      <c r="NQ78" s="152"/>
      <c r="NR78" s="152"/>
      <c r="NS78" s="152"/>
      <c r="NT78" s="152"/>
      <c r="NU78" s="152"/>
      <c r="NV78" s="152"/>
      <c r="NW78" s="152"/>
      <c r="NX78" s="152"/>
      <c r="NY78" s="152"/>
      <c r="NZ78" s="152"/>
      <c r="OA78" s="152"/>
      <c r="OB78" s="152"/>
      <c r="OC78" s="152"/>
      <c r="OD78" s="152"/>
      <c r="OE78" s="152"/>
      <c r="OF78" s="152"/>
      <c r="OG78" s="152"/>
      <c r="OH78" s="152"/>
      <c r="OI78" s="152"/>
      <c r="OJ78" s="152"/>
      <c r="OK78" s="152"/>
      <c r="OL78" s="152"/>
    </row>
    <row r="79" spans="1:402" s="143" customFormat="1" ht="35" customHeight="1" x14ac:dyDescent="0.2">
      <c r="A79" s="269"/>
      <c r="B79" s="167"/>
      <c r="C79" s="167">
        <v>77</v>
      </c>
      <c r="D79" s="168" t="s">
        <v>84</v>
      </c>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4"/>
      <c r="CA79" s="144"/>
      <c r="CB79" s="144"/>
      <c r="CC79" s="144"/>
      <c r="CD79" s="144"/>
      <c r="CE79" s="144"/>
      <c r="CF79" s="144"/>
      <c r="CG79" s="144"/>
      <c r="CH79" s="144"/>
      <c r="CI79" s="144"/>
      <c r="CJ79" s="144"/>
      <c r="CK79" s="144"/>
      <c r="CL79" s="144"/>
      <c r="CM79" s="144"/>
      <c r="CN79" s="144"/>
      <c r="CO79" s="144"/>
      <c r="CP79" s="144"/>
      <c r="CQ79" s="144"/>
      <c r="CR79" s="144"/>
      <c r="CS79" s="144"/>
      <c r="CT79" s="144"/>
      <c r="CU79" s="144"/>
      <c r="CV79" s="144"/>
      <c r="CW79" s="144"/>
      <c r="CX79" s="144"/>
      <c r="CY79" s="144"/>
      <c r="CZ79" s="144"/>
      <c r="DA79" s="152"/>
      <c r="DB79" s="153">
        <f t="shared" si="1"/>
        <v>0</v>
      </c>
      <c r="DC79" s="152"/>
      <c r="DD79" s="152"/>
      <c r="DE79" s="152"/>
      <c r="DF79" s="152"/>
      <c r="DG79" s="152"/>
      <c r="DH79" s="152"/>
      <c r="DI79" s="152"/>
      <c r="DJ79" s="152"/>
      <c r="DK79" s="152"/>
      <c r="DL79" s="152"/>
      <c r="DM79" s="152"/>
      <c r="DN79" s="152"/>
      <c r="DO79" s="152"/>
      <c r="DP79" s="152"/>
      <c r="DQ79" s="152"/>
      <c r="DR79" s="152"/>
      <c r="DS79" s="152"/>
      <c r="DT79" s="152"/>
      <c r="DU79" s="152"/>
      <c r="DV79" s="152"/>
      <c r="DW79" s="152"/>
      <c r="DX79" s="152"/>
      <c r="DY79" s="152"/>
      <c r="DZ79" s="152"/>
      <c r="EA79" s="152"/>
      <c r="EB79" s="152"/>
      <c r="EC79" s="152"/>
      <c r="ED79" s="152"/>
      <c r="EE79" s="152"/>
      <c r="EF79" s="152"/>
      <c r="EG79" s="152"/>
      <c r="EH79" s="152"/>
      <c r="EI79" s="152"/>
      <c r="EJ79" s="152"/>
      <c r="EK79" s="152"/>
      <c r="EL79" s="152"/>
      <c r="EM79" s="152"/>
      <c r="EN79" s="152"/>
      <c r="EO79" s="152"/>
      <c r="EP79" s="152"/>
      <c r="EQ79" s="152"/>
      <c r="ER79" s="152"/>
      <c r="ES79" s="152"/>
      <c r="ET79" s="152"/>
      <c r="EU79" s="152"/>
      <c r="EV79" s="152"/>
      <c r="EW79" s="152"/>
      <c r="EX79" s="152"/>
      <c r="EY79" s="152"/>
      <c r="EZ79" s="152"/>
      <c r="FA79" s="152"/>
      <c r="FB79" s="152"/>
      <c r="FC79" s="152"/>
      <c r="FD79" s="152"/>
      <c r="FE79" s="152"/>
      <c r="FF79" s="152"/>
      <c r="FG79" s="152"/>
      <c r="FH79" s="152"/>
      <c r="FI79" s="152"/>
      <c r="FJ79" s="152"/>
      <c r="FK79" s="152"/>
      <c r="FL79" s="152"/>
      <c r="FM79" s="152"/>
      <c r="FN79" s="152"/>
      <c r="FO79" s="152"/>
      <c r="FP79" s="152"/>
      <c r="FQ79" s="152"/>
      <c r="FR79" s="152"/>
      <c r="FS79" s="152"/>
      <c r="FT79" s="152"/>
      <c r="FU79" s="152"/>
      <c r="FV79" s="152"/>
      <c r="FW79" s="152"/>
      <c r="FX79" s="152"/>
      <c r="FY79" s="152"/>
      <c r="FZ79" s="152"/>
      <c r="GA79" s="152"/>
      <c r="GB79" s="152"/>
      <c r="GC79" s="152"/>
      <c r="GD79" s="152"/>
      <c r="GE79" s="152"/>
      <c r="GF79" s="152"/>
      <c r="GG79" s="152"/>
      <c r="GH79" s="152"/>
      <c r="GI79" s="152"/>
      <c r="GJ79" s="152"/>
      <c r="GK79" s="152"/>
      <c r="GL79" s="152"/>
      <c r="GM79" s="152"/>
      <c r="GN79" s="152"/>
      <c r="GO79" s="152"/>
      <c r="GP79" s="152"/>
      <c r="GQ79" s="152"/>
      <c r="GR79" s="152"/>
      <c r="GS79" s="152"/>
      <c r="GT79" s="152"/>
      <c r="GU79" s="152"/>
      <c r="GV79" s="152"/>
      <c r="GW79" s="152"/>
      <c r="GX79" s="152"/>
      <c r="GY79" s="152"/>
      <c r="GZ79" s="152"/>
      <c r="HA79" s="152"/>
      <c r="HB79" s="152"/>
      <c r="HC79" s="152"/>
      <c r="HD79" s="152"/>
      <c r="HE79" s="152"/>
      <c r="HF79" s="152"/>
      <c r="HG79" s="152"/>
      <c r="HH79" s="152"/>
      <c r="HI79" s="152"/>
      <c r="HJ79" s="152"/>
      <c r="HK79" s="152"/>
      <c r="HL79" s="152"/>
      <c r="HM79" s="152"/>
      <c r="HN79" s="152"/>
      <c r="HO79" s="152"/>
      <c r="HP79" s="152"/>
      <c r="HQ79" s="152"/>
      <c r="HR79" s="152"/>
      <c r="HS79" s="152"/>
      <c r="HT79" s="152"/>
      <c r="HU79" s="152"/>
      <c r="HV79" s="152"/>
      <c r="HW79" s="152"/>
      <c r="HX79" s="152"/>
      <c r="HY79" s="152"/>
      <c r="HZ79" s="152"/>
      <c r="IA79" s="152"/>
      <c r="IB79" s="152"/>
      <c r="IC79" s="152"/>
      <c r="ID79" s="152"/>
      <c r="IE79" s="152"/>
      <c r="IF79" s="152"/>
      <c r="IG79" s="152"/>
      <c r="IH79" s="152"/>
      <c r="II79" s="152"/>
      <c r="IJ79" s="152"/>
      <c r="IK79" s="152"/>
      <c r="IL79" s="152"/>
      <c r="IM79" s="152"/>
      <c r="IN79" s="152"/>
      <c r="IO79" s="152"/>
      <c r="IP79" s="152"/>
      <c r="IQ79" s="152"/>
      <c r="IR79" s="152"/>
      <c r="IS79" s="152"/>
      <c r="IT79" s="152"/>
      <c r="IU79" s="152"/>
      <c r="IV79" s="152"/>
      <c r="IW79" s="152"/>
      <c r="IX79" s="152"/>
      <c r="IY79" s="152"/>
      <c r="IZ79" s="152"/>
      <c r="JA79" s="152"/>
      <c r="JB79" s="152"/>
      <c r="JC79" s="152"/>
      <c r="JD79" s="152"/>
      <c r="JE79" s="152"/>
      <c r="JF79" s="152"/>
      <c r="JG79" s="152"/>
      <c r="JH79" s="152"/>
      <c r="JI79" s="152"/>
      <c r="JJ79" s="152"/>
      <c r="JK79" s="152"/>
      <c r="JL79" s="152"/>
      <c r="JM79" s="152"/>
      <c r="JN79" s="152"/>
      <c r="JO79" s="152"/>
      <c r="JP79" s="152"/>
      <c r="JQ79" s="152"/>
      <c r="JR79" s="152"/>
      <c r="JS79" s="152"/>
      <c r="JT79" s="152"/>
      <c r="JU79" s="152"/>
      <c r="JV79" s="152"/>
      <c r="JW79" s="152"/>
      <c r="JX79" s="152"/>
      <c r="JY79" s="152"/>
      <c r="JZ79" s="152"/>
      <c r="KA79" s="152"/>
      <c r="KB79" s="152"/>
      <c r="KC79" s="152"/>
      <c r="KD79" s="152"/>
      <c r="KE79" s="152"/>
      <c r="KF79" s="152"/>
      <c r="KG79" s="152"/>
      <c r="KH79" s="152"/>
      <c r="KI79" s="152"/>
      <c r="KJ79" s="152"/>
      <c r="KK79" s="152"/>
      <c r="KL79" s="152"/>
      <c r="KM79" s="152"/>
      <c r="KN79" s="152"/>
      <c r="KO79" s="152"/>
      <c r="KP79" s="152"/>
      <c r="KQ79" s="152"/>
      <c r="KR79" s="152"/>
      <c r="KS79" s="152"/>
      <c r="KT79" s="152"/>
      <c r="KU79" s="152"/>
      <c r="KV79" s="152"/>
      <c r="KW79" s="152"/>
      <c r="KX79" s="152"/>
      <c r="KY79" s="152"/>
      <c r="KZ79" s="152"/>
      <c r="LA79" s="152"/>
      <c r="LB79" s="152"/>
      <c r="LC79" s="152"/>
      <c r="LD79" s="152"/>
      <c r="LE79" s="152"/>
      <c r="LF79" s="152"/>
      <c r="LG79" s="152"/>
      <c r="LH79" s="152"/>
      <c r="LI79" s="152"/>
      <c r="LJ79" s="152"/>
      <c r="LK79" s="152"/>
      <c r="LL79" s="152"/>
      <c r="LM79" s="152"/>
      <c r="LN79" s="152"/>
      <c r="LO79" s="152"/>
      <c r="LP79" s="152"/>
      <c r="LQ79" s="152"/>
      <c r="LR79" s="152"/>
      <c r="LS79" s="152"/>
      <c r="LT79" s="152"/>
      <c r="LU79" s="152"/>
      <c r="LV79" s="152"/>
      <c r="LW79" s="152"/>
      <c r="LX79" s="152"/>
      <c r="LY79" s="152"/>
      <c r="LZ79" s="152"/>
      <c r="MA79" s="152"/>
      <c r="MB79" s="152"/>
      <c r="MC79" s="152"/>
      <c r="MD79" s="152"/>
      <c r="ME79" s="152"/>
      <c r="MF79" s="152"/>
      <c r="MG79" s="152"/>
      <c r="MH79" s="152"/>
      <c r="MI79" s="152"/>
      <c r="MJ79" s="152"/>
      <c r="MK79" s="152"/>
      <c r="ML79" s="152"/>
      <c r="MM79" s="152"/>
      <c r="MN79" s="152"/>
      <c r="MO79" s="152"/>
      <c r="MP79" s="152"/>
      <c r="MQ79" s="152"/>
      <c r="MR79" s="152"/>
      <c r="MS79" s="152"/>
      <c r="MT79" s="152"/>
      <c r="MU79" s="152"/>
      <c r="MV79" s="152"/>
      <c r="MW79" s="152"/>
      <c r="MX79" s="152"/>
      <c r="MY79" s="152"/>
      <c r="MZ79" s="152"/>
      <c r="NA79" s="152"/>
      <c r="NB79" s="152"/>
      <c r="NC79" s="152"/>
      <c r="ND79" s="152"/>
      <c r="NE79" s="152"/>
      <c r="NF79" s="152"/>
      <c r="NG79" s="152"/>
      <c r="NH79" s="152"/>
      <c r="NI79" s="152"/>
      <c r="NJ79" s="152"/>
      <c r="NK79" s="152"/>
      <c r="NL79" s="152"/>
      <c r="NM79" s="152"/>
      <c r="NN79" s="152"/>
      <c r="NO79" s="152"/>
      <c r="NP79" s="152"/>
      <c r="NQ79" s="152"/>
      <c r="NR79" s="152"/>
      <c r="NS79" s="152"/>
      <c r="NT79" s="152"/>
      <c r="NU79" s="152"/>
      <c r="NV79" s="152"/>
      <c r="NW79" s="152"/>
      <c r="NX79" s="152"/>
      <c r="NY79" s="152"/>
      <c r="NZ79" s="152"/>
      <c r="OA79" s="152"/>
      <c r="OB79" s="152"/>
      <c r="OC79" s="152"/>
      <c r="OD79" s="152"/>
      <c r="OE79" s="152"/>
      <c r="OF79" s="152"/>
      <c r="OG79" s="152"/>
      <c r="OH79" s="152"/>
      <c r="OI79" s="152"/>
      <c r="OJ79" s="152"/>
      <c r="OK79" s="152"/>
      <c r="OL79" s="152"/>
    </row>
    <row r="80" spans="1:402" s="143" customFormat="1" ht="35" customHeight="1" x14ac:dyDescent="0.2">
      <c r="A80" s="269"/>
      <c r="B80" s="167"/>
      <c r="C80" s="167">
        <v>78</v>
      </c>
      <c r="D80" s="168" t="s">
        <v>85</v>
      </c>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c r="CB80" s="144"/>
      <c r="CC80" s="144"/>
      <c r="CD80" s="144"/>
      <c r="CE80" s="144"/>
      <c r="CF80" s="144"/>
      <c r="CG80" s="144"/>
      <c r="CH80" s="144"/>
      <c r="CI80" s="144"/>
      <c r="CJ80" s="144"/>
      <c r="CK80" s="144"/>
      <c r="CL80" s="144"/>
      <c r="CM80" s="144"/>
      <c r="CN80" s="144"/>
      <c r="CO80" s="144"/>
      <c r="CP80" s="144"/>
      <c r="CQ80" s="144"/>
      <c r="CR80" s="144"/>
      <c r="CS80" s="144"/>
      <c r="CT80" s="144"/>
      <c r="CU80" s="144"/>
      <c r="CV80" s="144"/>
      <c r="CW80" s="144"/>
      <c r="CX80" s="144"/>
      <c r="CY80" s="144"/>
      <c r="CZ80" s="144"/>
      <c r="DA80" s="152"/>
      <c r="DB80" s="153">
        <f t="shared" si="1"/>
        <v>0</v>
      </c>
      <c r="DC80" s="152"/>
      <c r="DD80" s="152"/>
      <c r="DE80" s="152"/>
      <c r="DF80" s="152"/>
      <c r="DG80" s="152"/>
      <c r="DH80" s="152"/>
      <c r="DI80" s="152"/>
      <c r="DJ80" s="152"/>
      <c r="DK80" s="152"/>
      <c r="DL80" s="152"/>
      <c r="DM80" s="152"/>
      <c r="DN80" s="152"/>
      <c r="DO80" s="152"/>
      <c r="DP80" s="152"/>
      <c r="DQ80" s="152"/>
      <c r="DR80" s="152"/>
      <c r="DS80" s="152"/>
      <c r="DT80" s="152"/>
      <c r="DU80" s="152"/>
      <c r="DV80" s="152"/>
      <c r="DW80" s="152"/>
      <c r="DX80" s="152"/>
      <c r="DY80" s="152"/>
      <c r="DZ80" s="152"/>
      <c r="EA80" s="152"/>
      <c r="EB80" s="152"/>
      <c r="EC80" s="152"/>
      <c r="ED80" s="152"/>
      <c r="EE80" s="152"/>
      <c r="EF80" s="152"/>
      <c r="EG80" s="152"/>
      <c r="EH80" s="152"/>
      <c r="EI80" s="152"/>
      <c r="EJ80" s="152"/>
      <c r="EK80" s="152"/>
      <c r="EL80" s="152"/>
      <c r="EM80" s="152"/>
      <c r="EN80" s="152"/>
      <c r="EO80" s="152"/>
      <c r="EP80" s="152"/>
      <c r="EQ80" s="152"/>
      <c r="ER80" s="152"/>
      <c r="ES80" s="152"/>
      <c r="ET80" s="152"/>
      <c r="EU80" s="152"/>
      <c r="EV80" s="152"/>
      <c r="EW80" s="152"/>
      <c r="EX80" s="152"/>
      <c r="EY80" s="152"/>
      <c r="EZ80" s="152"/>
      <c r="FA80" s="152"/>
      <c r="FB80" s="152"/>
      <c r="FC80" s="152"/>
      <c r="FD80" s="152"/>
      <c r="FE80" s="152"/>
      <c r="FF80" s="152"/>
      <c r="FG80" s="152"/>
      <c r="FH80" s="152"/>
      <c r="FI80" s="152"/>
      <c r="FJ80" s="152"/>
      <c r="FK80" s="152"/>
      <c r="FL80" s="152"/>
      <c r="FM80" s="152"/>
      <c r="FN80" s="152"/>
      <c r="FO80" s="152"/>
      <c r="FP80" s="152"/>
      <c r="FQ80" s="152"/>
      <c r="FR80" s="152"/>
      <c r="FS80" s="152"/>
      <c r="FT80" s="152"/>
      <c r="FU80" s="152"/>
      <c r="FV80" s="152"/>
      <c r="FW80" s="152"/>
      <c r="FX80" s="152"/>
      <c r="FY80" s="152"/>
      <c r="FZ80" s="152"/>
      <c r="GA80" s="152"/>
      <c r="GB80" s="152"/>
      <c r="GC80" s="152"/>
      <c r="GD80" s="152"/>
      <c r="GE80" s="152"/>
      <c r="GF80" s="152"/>
      <c r="GG80" s="152"/>
      <c r="GH80" s="152"/>
      <c r="GI80" s="152"/>
      <c r="GJ80" s="152"/>
      <c r="GK80" s="152"/>
      <c r="GL80" s="152"/>
      <c r="GM80" s="152"/>
      <c r="GN80" s="152"/>
      <c r="GO80" s="152"/>
      <c r="GP80" s="152"/>
      <c r="GQ80" s="152"/>
      <c r="GR80" s="152"/>
      <c r="GS80" s="152"/>
      <c r="GT80" s="152"/>
      <c r="GU80" s="152"/>
      <c r="GV80" s="152"/>
      <c r="GW80" s="152"/>
      <c r="GX80" s="152"/>
      <c r="GY80" s="152"/>
      <c r="GZ80" s="152"/>
      <c r="HA80" s="152"/>
      <c r="HB80" s="152"/>
      <c r="HC80" s="152"/>
      <c r="HD80" s="152"/>
      <c r="HE80" s="152"/>
      <c r="HF80" s="152"/>
      <c r="HG80" s="152"/>
      <c r="HH80" s="152"/>
      <c r="HI80" s="152"/>
      <c r="HJ80" s="152"/>
      <c r="HK80" s="152"/>
      <c r="HL80" s="152"/>
      <c r="HM80" s="152"/>
      <c r="HN80" s="152"/>
      <c r="HO80" s="152"/>
      <c r="HP80" s="152"/>
      <c r="HQ80" s="152"/>
      <c r="HR80" s="152"/>
      <c r="HS80" s="152"/>
      <c r="HT80" s="152"/>
      <c r="HU80" s="152"/>
      <c r="HV80" s="152"/>
      <c r="HW80" s="152"/>
      <c r="HX80" s="152"/>
      <c r="HY80" s="152"/>
      <c r="HZ80" s="152"/>
      <c r="IA80" s="152"/>
      <c r="IB80" s="152"/>
      <c r="IC80" s="152"/>
      <c r="ID80" s="152"/>
      <c r="IE80" s="152"/>
      <c r="IF80" s="152"/>
      <c r="IG80" s="152"/>
      <c r="IH80" s="152"/>
      <c r="II80" s="152"/>
      <c r="IJ80" s="152"/>
      <c r="IK80" s="152"/>
      <c r="IL80" s="152"/>
      <c r="IM80" s="152"/>
      <c r="IN80" s="152"/>
      <c r="IO80" s="152"/>
      <c r="IP80" s="152"/>
      <c r="IQ80" s="152"/>
      <c r="IR80" s="152"/>
      <c r="IS80" s="152"/>
      <c r="IT80" s="152"/>
      <c r="IU80" s="152"/>
      <c r="IV80" s="152"/>
      <c r="IW80" s="152"/>
      <c r="IX80" s="152"/>
      <c r="IY80" s="152"/>
      <c r="IZ80" s="152"/>
      <c r="JA80" s="152"/>
      <c r="JB80" s="152"/>
      <c r="JC80" s="152"/>
      <c r="JD80" s="152"/>
      <c r="JE80" s="152"/>
      <c r="JF80" s="152"/>
      <c r="JG80" s="152"/>
      <c r="JH80" s="152"/>
      <c r="JI80" s="152"/>
      <c r="JJ80" s="152"/>
      <c r="JK80" s="152"/>
      <c r="JL80" s="152"/>
      <c r="JM80" s="152"/>
      <c r="JN80" s="152"/>
      <c r="JO80" s="152"/>
      <c r="JP80" s="152"/>
      <c r="JQ80" s="152"/>
      <c r="JR80" s="152"/>
      <c r="JS80" s="152"/>
      <c r="JT80" s="152"/>
      <c r="JU80" s="152"/>
      <c r="JV80" s="152"/>
      <c r="JW80" s="152"/>
      <c r="JX80" s="152"/>
      <c r="JY80" s="152"/>
      <c r="JZ80" s="152"/>
      <c r="KA80" s="152"/>
      <c r="KB80" s="152"/>
      <c r="KC80" s="152"/>
      <c r="KD80" s="152"/>
      <c r="KE80" s="152"/>
      <c r="KF80" s="152"/>
      <c r="KG80" s="152"/>
      <c r="KH80" s="152"/>
      <c r="KI80" s="152"/>
      <c r="KJ80" s="152"/>
      <c r="KK80" s="152"/>
      <c r="KL80" s="152"/>
      <c r="KM80" s="152"/>
      <c r="KN80" s="152"/>
      <c r="KO80" s="152"/>
      <c r="KP80" s="152"/>
      <c r="KQ80" s="152"/>
      <c r="KR80" s="152"/>
      <c r="KS80" s="152"/>
      <c r="KT80" s="152"/>
      <c r="KU80" s="152"/>
      <c r="KV80" s="152"/>
      <c r="KW80" s="152"/>
      <c r="KX80" s="152"/>
      <c r="KY80" s="152"/>
      <c r="KZ80" s="152"/>
      <c r="LA80" s="152"/>
      <c r="LB80" s="152"/>
      <c r="LC80" s="152"/>
      <c r="LD80" s="152"/>
      <c r="LE80" s="152"/>
      <c r="LF80" s="152"/>
      <c r="LG80" s="152"/>
      <c r="LH80" s="152"/>
      <c r="LI80" s="152"/>
      <c r="LJ80" s="152"/>
      <c r="LK80" s="152"/>
      <c r="LL80" s="152"/>
      <c r="LM80" s="152"/>
      <c r="LN80" s="152"/>
      <c r="LO80" s="152"/>
      <c r="LP80" s="152"/>
      <c r="LQ80" s="152"/>
      <c r="LR80" s="152"/>
      <c r="LS80" s="152"/>
      <c r="LT80" s="152"/>
      <c r="LU80" s="152"/>
      <c r="LV80" s="152"/>
      <c r="LW80" s="152"/>
      <c r="LX80" s="152"/>
      <c r="LY80" s="152"/>
      <c r="LZ80" s="152"/>
      <c r="MA80" s="152"/>
      <c r="MB80" s="152"/>
      <c r="MC80" s="152"/>
      <c r="MD80" s="152"/>
      <c r="ME80" s="152"/>
      <c r="MF80" s="152"/>
      <c r="MG80" s="152"/>
      <c r="MH80" s="152"/>
      <c r="MI80" s="152"/>
      <c r="MJ80" s="152"/>
      <c r="MK80" s="152"/>
      <c r="ML80" s="152"/>
      <c r="MM80" s="152"/>
      <c r="MN80" s="152"/>
      <c r="MO80" s="152"/>
      <c r="MP80" s="152"/>
      <c r="MQ80" s="152"/>
      <c r="MR80" s="152"/>
      <c r="MS80" s="152"/>
      <c r="MT80" s="152"/>
      <c r="MU80" s="152"/>
      <c r="MV80" s="152"/>
      <c r="MW80" s="152"/>
      <c r="MX80" s="152"/>
      <c r="MY80" s="152"/>
      <c r="MZ80" s="152"/>
      <c r="NA80" s="152"/>
      <c r="NB80" s="152"/>
      <c r="NC80" s="152"/>
      <c r="ND80" s="152"/>
      <c r="NE80" s="152"/>
      <c r="NF80" s="152"/>
      <c r="NG80" s="152"/>
      <c r="NH80" s="152"/>
      <c r="NI80" s="152"/>
      <c r="NJ80" s="152"/>
      <c r="NK80" s="152"/>
      <c r="NL80" s="152"/>
      <c r="NM80" s="152"/>
      <c r="NN80" s="152"/>
      <c r="NO80" s="152"/>
      <c r="NP80" s="152"/>
      <c r="NQ80" s="152"/>
      <c r="NR80" s="152"/>
      <c r="NS80" s="152"/>
      <c r="NT80" s="152"/>
      <c r="NU80" s="152"/>
      <c r="NV80" s="152"/>
      <c r="NW80" s="152"/>
      <c r="NX80" s="152"/>
      <c r="NY80" s="152"/>
      <c r="NZ80" s="152"/>
      <c r="OA80" s="152"/>
      <c r="OB80" s="152"/>
      <c r="OC80" s="152"/>
      <c r="OD80" s="152"/>
      <c r="OE80" s="152"/>
      <c r="OF80" s="152"/>
      <c r="OG80" s="152"/>
      <c r="OH80" s="152"/>
      <c r="OI80" s="152"/>
      <c r="OJ80" s="152"/>
      <c r="OK80" s="152"/>
      <c r="OL80" s="152"/>
    </row>
    <row r="81" spans="1:402" s="143" customFormat="1" ht="35" customHeight="1" thickBot="1" x14ac:dyDescent="0.25">
      <c r="A81" s="270"/>
      <c r="B81" s="172"/>
      <c r="C81" s="172">
        <v>79</v>
      </c>
      <c r="D81" s="173" t="s">
        <v>371</v>
      </c>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c r="CB81" s="144"/>
      <c r="CC81" s="144"/>
      <c r="CD81" s="144"/>
      <c r="CE81" s="144"/>
      <c r="CF81" s="144"/>
      <c r="CG81" s="144"/>
      <c r="CH81" s="144"/>
      <c r="CI81" s="144"/>
      <c r="CJ81" s="144"/>
      <c r="CK81" s="144"/>
      <c r="CL81" s="144"/>
      <c r="CM81" s="144"/>
      <c r="CN81" s="144"/>
      <c r="CO81" s="144"/>
      <c r="CP81" s="144"/>
      <c r="CQ81" s="144"/>
      <c r="CR81" s="144"/>
      <c r="CS81" s="144"/>
      <c r="CT81" s="144"/>
      <c r="CU81" s="144"/>
      <c r="CV81" s="144"/>
      <c r="CW81" s="144"/>
      <c r="CX81" s="144"/>
      <c r="CY81" s="144"/>
      <c r="CZ81" s="144"/>
      <c r="DA81" s="152"/>
      <c r="DB81" s="153">
        <f t="shared" si="1"/>
        <v>0</v>
      </c>
      <c r="DC81" s="152"/>
      <c r="DD81" s="152"/>
      <c r="DE81" s="152"/>
      <c r="DF81" s="152"/>
      <c r="DG81" s="152"/>
      <c r="DH81" s="152"/>
      <c r="DI81" s="152"/>
      <c r="DJ81" s="152"/>
      <c r="DK81" s="152"/>
      <c r="DL81" s="152"/>
      <c r="DM81" s="152"/>
      <c r="DN81" s="152"/>
      <c r="DO81" s="152"/>
      <c r="DP81" s="152"/>
      <c r="DQ81" s="152"/>
      <c r="DR81" s="152"/>
      <c r="DS81" s="152"/>
      <c r="DT81" s="152"/>
      <c r="DU81" s="152"/>
      <c r="DV81" s="152"/>
      <c r="DW81" s="152"/>
      <c r="DX81" s="152"/>
      <c r="DY81" s="152"/>
      <c r="DZ81" s="152"/>
      <c r="EA81" s="152"/>
      <c r="EB81" s="152"/>
      <c r="EC81" s="152"/>
      <c r="ED81" s="152"/>
      <c r="EE81" s="152"/>
      <c r="EF81" s="152"/>
      <c r="EG81" s="152"/>
      <c r="EH81" s="152"/>
      <c r="EI81" s="152"/>
      <c r="EJ81" s="152"/>
      <c r="EK81" s="152"/>
      <c r="EL81" s="152"/>
      <c r="EM81" s="152"/>
      <c r="EN81" s="152"/>
      <c r="EO81" s="152"/>
      <c r="EP81" s="152"/>
      <c r="EQ81" s="152"/>
      <c r="ER81" s="152"/>
      <c r="ES81" s="152"/>
      <c r="ET81" s="152"/>
      <c r="EU81" s="152"/>
      <c r="EV81" s="152"/>
      <c r="EW81" s="152"/>
      <c r="EX81" s="152"/>
      <c r="EY81" s="152"/>
      <c r="EZ81" s="152"/>
      <c r="FA81" s="152"/>
      <c r="FB81" s="152"/>
      <c r="FC81" s="152"/>
      <c r="FD81" s="152"/>
      <c r="FE81" s="152"/>
      <c r="FF81" s="152"/>
      <c r="FG81" s="152"/>
      <c r="FH81" s="152"/>
      <c r="FI81" s="152"/>
      <c r="FJ81" s="152"/>
      <c r="FK81" s="152"/>
      <c r="FL81" s="152"/>
      <c r="FM81" s="152"/>
      <c r="FN81" s="152"/>
      <c r="FO81" s="152"/>
      <c r="FP81" s="152"/>
      <c r="FQ81" s="152"/>
      <c r="FR81" s="152"/>
      <c r="FS81" s="152"/>
      <c r="FT81" s="152"/>
      <c r="FU81" s="152"/>
      <c r="FV81" s="152"/>
      <c r="FW81" s="152"/>
      <c r="FX81" s="152"/>
      <c r="FY81" s="152"/>
      <c r="FZ81" s="152"/>
      <c r="GA81" s="152"/>
      <c r="GB81" s="152"/>
      <c r="GC81" s="152"/>
      <c r="GD81" s="152"/>
      <c r="GE81" s="152"/>
      <c r="GF81" s="152"/>
      <c r="GG81" s="152"/>
      <c r="GH81" s="152"/>
      <c r="GI81" s="152"/>
      <c r="GJ81" s="152"/>
      <c r="GK81" s="152"/>
      <c r="GL81" s="152"/>
      <c r="GM81" s="152"/>
      <c r="GN81" s="152"/>
      <c r="GO81" s="152"/>
      <c r="GP81" s="152"/>
      <c r="GQ81" s="152"/>
      <c r="GR81" s="152"/>
      <c r="GS81" s="152"/>
      <c r="GT81" s="152"/>
      <c r="GU81" s="152"/>
      <c r="GV81" s="152"/>
      <c r="GW81" s="152"/>
      <c r="GX81" s="152"/>
      <c r="GY81" s="152"/>
      <c r="GZ81" s="152"/>
      <c r="HA81" s="152"/>
      <c r="HB81" s="152"/>
      <c r="HC81" s="152"/>
      <c r="HD81" s="152"/>
      <c r="HE81" s="152"/>
      <c r="HF81" s="152"/>
      <c r="HG81" s="152"/>
      <c r="HH81" s="152"/>
      <c r="HI81" s="152"/>
      <c r="HJ81" s="152"/>
      <c r="HK81" s="152"/>
      <c r="HL81" s="152"/>
      <c r="HM81" s="152"/>
      <c r="HN81" s="152"/>
      <c r="HO81" s="152"/>
      <c r="HP81" s="152"/>
      <c r="HQ81" s="152"/>
      <c r="HR81" s="152"/>
      <c r="HS81" s="152"/>
      <c r="HT81" s="152"/>
      <c r="HU81" s="152"/>
      <c r="HV81" s="152"/>
      <c r="HW81" s="152"/>
      <c r="HX81" s="152"/>
      <c r="HY81" s="152"/>
      <c r="HZ81" s="152"/>
      <c r="IA81" s="152"/>
      <c r="IB81" s="152"/>
      <c r="IC81" s="152"/>
      <c r="ID81" s="152"/>
      <c r="IE81" s="152"/>
      <c r="IF81" s="152"/>
      <c r="IG81" s="152"/>
      <c r="IH81" s="152"/>
      <c r="II81" s="152"/>
      <c r="IJ81" s="152"/>
      <c r="IK81" s="152"/>
      <c r="IL81" s="152"/>
      <c r="IM81" s="152"/>
      <c r="IN81" s="152"/>
      <c r="IO81" s="152"/>
      <c r="IP81" s="152"/>
      <c r="IQ81" s="152"/>
      <c r="IR81" s="152"/>
      <c r="IS81" s="152"/>
      <c r="IT81" s="152"/>
      <c r="IU81" s="152"/>
      <c r="IV81" s="152"/>
      <c r="IW81" s="152"/>
      <c r="IX81" s="152"/>
      <c r="IY81" s="152"/>
      <c r="IZ81" s="152"/>
      <c r="JA81" s="152"/>
      <c r="JB81" s="152"/>
      <c r="JC81" s="152"/>
      <c r="JD81" s="152"/>
      <c r="JE81" s="152"/>
      <c r="JF81" s="152"/>
      <c r="JG81" s="152"/>
      <c r="JH81" s="152"/>
      <c r="JI81" s="152"/>
      <c r="JJ81" s="152"/>
      <c r="JK81" s="152"/>
      <c r="JL81" s="152"/>
      <c r="JM81" s="152"/>
      <c r="JN81" s="152"/>
      <c r="JO81" s="152"/>
      <c r="JP81" s="152"/>
      <c r="JQ81" s="152"/>
      <c r="JR81" s="152"/>
      <c r="JS81" s="152"/>
      <c r="JT81" s="152"/>
      <c r="JU81" s="152"/>
      <c r="JV81" s="152"/>
      <c r="JW81" s="152"/>
      <c r="JX81" s="152"/>
      <c r="JY81" s="152"/>
      <c r="JZ81" s="152"/>
      <c r="KA81" s="152"/>
      <c r="KB81" s="152"/>
      <c r="KC81" s="152"/>
      <c r="KD81" s="152"/>
      <c r="KE81" s="152"/>
      <c r="KF81" s="152"/>
      <c r="KG81" s="152"/>
      <c r="KH81" s="152"/>
      <c r="KI81" s="152"/>
      <c r="KJ81" s="152"/>
      <c r="KK81" s="152"/>
      <c r="KL81" s="152"/>
      <c r="KM81" s="152"/>
      <c r="KN81" s="152"/>
      <c r="KO81" s="152"/>
      <c r="KP81" s="152"/>
      <c r="KQ81" s="152"/>
      <c r="KR81" s="152"/>
      <c r="KS81" s="152"/>
      <c r="KT81" s="152"/>
      <c r="KU81" s="152"/>
      <c r="KV81" s="152"/>
      <c r="KW81" s="152"/>
      <c r="KX81" s="152"/>
      <c r="KY81" s="152"/>
      <c r="KZ81" s="152"/>
      <c r="LA81" s="152"/>
      <c r="LB81" s="152"/>
      <c r="LC81" s="152"/>
      <c r="LD81" s="152"/>
      <c r="LE81" s="152"/>
      <c r="LF81" s="152"/>
      <c r="LG81" s="152"/>
      <c r="LH81" s="152"/>
      <c r="LI81" s="152"/>
      <c r="LJ81" s="152"/>
      <c r="LK81" s="152"/>
      <c r="LL81" s="152"/>
      <c r="LM81" s="152"/>
      <c r="LN81" s="152"/>
      <c r="LO81" s="152"/>
      <c r="LP81" s="152"/>
      <c r="LQ81" s="152"/>
      <c r="LR81" s="152"/>
      <c r="LS81" s="152"/>
      <c r="LT81" s="152"/>
      <c r="LU81" s="152"/>
      <c r="LV81" s="152"/>
      <c r="LW81" s="152"/>
      <c r="LX81" s="152"/>
      <c r="LY81" s="152"/>
      <c r="LZ81" s="152"/>
      <c r="MA81" s="152"/>
      <c r="MB81" s="152"/>
      <c r="MC81" s="152"/>
      <c r="MD81" s="152"/>
      <c r="ME81" s="152"/>
      <c r="MF81" s="152"/>
      <c r="MG81" s="152"/>
      <c r="MH81" s="152"/>
      <c r="MI81" s="152"/>
      <c r="MJ81" s="152"/>
      <c r="MK81" s="152"/>
      <c r="ML81" s="152"/>
      <c r="MM81" s="152"/>
      <c r="MN81" s="152"/>
      <c r="MO81" s="152"/>
      <c r="MP81" s="152"/>
      <c r="MQ81" s="152"/>
      <c r="MR81" s="152"/>
      <c r="MS81" s="152"/>
      <c r="MT81" s="152"/>
      <c r="MU81" s="152"/>
      <c r="MV81" s="152"/>
      <c r="MW81" s="152"/>
      <c r="MX81" s="152"/>
      <c r="MY81" s="152"/>
      <c r="MZ81" s="152"/>
      <c r="NA81" s="152"/>
      <c r="NB81" s="152"/>
      <c r="NC81" s="152"/>
      <c r="ND81" s="152"/>
      <c r="NE81" s="152"/>
      <c r="NF81" s="152"/>
      <c r="NG81" s="152"/>
      <c r="NH81" s="152"/>
      <c r="NI81" s="152"/>
      <c r="NJ81" s="152"/>
      <c r="NK81" s="152"/>
      <c r="NL81" s="152"/>
      <c r="NM81" s="152"/>
      <c r="NN81" s="152"/>
      <c r="NO81" s="152"/>
      <c r="NP81" s="152"/>
      <c r="NQ81" s="152"/>
      <c r="NR81" s="152"/>
      <c r="NS81" s="152"/>
      <c r="NT81" s="152"/>
      <c r="NU81" s="152"/>
      <c r="NV81" s="152"/>
      <c r="NW81" s="152"/>
      <c r="NX81" s="152"/>
      <c r="NY81" s="152"/>
      <c r="NZ81" s="152"/>
      <c r="OA81" s="152"/>
      <c r="OB81" s="152"/>
      <c r="OC81" s="152"/>
      <c r="OD81" s="152"/>
      <c r="OE81" s="152"/>
      <c r="OF81" s="152"/>
      <c r="OG81" s="152"/>
      <c r="OH81" s="152"/>
      <c r="OI81" s="152"/>
      <c r="OJ81" s="152"/>
      <c r="OK81" s="152"/>
      <c r="OL81" s="152"/>
    </row>
    <row r="82" spans="1:402" s="140" customFormat="1" ht="35" customHeight="1" x14ac:dyDescent="0.2">
      <c r="A82" s="268" t="s">
        <v>187</v>
      </c>
      <c r="B82" s="175"/>
      <c r="C82" s="175">
        <v>80</v>
      </c>
      <c r="D82" s="185" t="s">
        <v>87</v>
      </c>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c r="AW82" s="144"/>
      <c r="AX82" s="144"/>
      <c r="AY82" s="144"/>
      <c r="AZ82" s="144"/>
      <c r="BA82" s="144"/>
      <c r="BB82" s="144"/>
      <c r="BC82" s="144"/>
      <c r="BD82" s="144"/>
      <c r="BE82" s="144"/>
      <c r="BF82" s="144"/>
      <c r="BG82" s="144"/>
      <c r="BH82" s="144"/>
      <c r="BI82" s="144"/>
      <c r="BJ82" s="144"/>
      <c r="BK82" s="144"/>
      <c r="BL82" s="144"/>
      <c r="BM82" s="144"/>
      <c r="BN82" s="144"/>
      <c r="BO82" s="144"/>
      <c r="BP82" s="144"/>
      <c r="BQ82" s="144"/>
      <c r="BR82" s="144"/>
      <c r="BS82" s="144"/>
      <c r="BT82" s="144"/>
      <c r="BU82" s="144"/>
      <c r="BV82" s="144"/>
      <c r="BW82" s="144"/>
      <c r="BX82" s="144"/>
      <c r="BY82" s="144"/>
      <c r="BZ82" s="144"/>
      <c r="CA82" s="144"/>
      <c r="CB82" s="144"/>
      <c r="CC82" s="144"/>
      <c r="CD82" s="144"/>
      <c r="CE82" s="144"/>
      <c r="CF82" s="144"/>
      <c r="CG82" s="144"/>
      <c r="CH82" s="144"/>
      <c r="CI82" s="144"/>
      <c r="CJ82" s="144"/>
      <c r="CK82" s="144"/>
      <c r="CL82" s="144"/>
      <c r="CM82" s="144"/>
      <c r="CN82" s="144"/>
      <c r="CO82" s="144"/>
      <c r="CP82" s="144"/>
      <c r="CQ82" s="144"/>
      <c r="CR82" s="144"/>
      <c r="CS82" s="144"/>
      <c r="CT82" s="144"/>
      <c r="CU82" s="144"/>
      <c r="CV82" s="144"/>
      <c r="CW82" s="144"/>
      <c r="CX82" s="144"/>
      <c r="CY82" s="144"/>
      <c r="CZ82" s="144"/>
      <c r="DA82" s="152"/>
      <c r="DB82" s="153">
        <f t="shared" si="1"/>
        <v>0</v>
      </c>
      <c r="DC82" s="152"/>
      <c r="DD82" s="152"/>
      <c r="DE82" s="152"/>
      <c r="DF82" s="152"/>
      <c r="DG82" s="152"/>
      <c r="DH82" s="152"/>
      <c r="DI82" s="152"/>
      <c r="DJ82" s="152"/>
      <c r="DK82" s="152"/>
      <c r="DL82" s="152"/>
      <c r="DM82" s="152"/>
      <c r="DN82" s="152"/>
      <c r="DO82" s="152"/>
      <c r="DP82" s="152"/>
      <c r="DQ82" s="152"/>
      <c r="DR82" s="152"/>
      <c r="DS82" s="152"/>
      <c r="DT82" s="152"/>
      <c r="DU82" s="152"/>
      <c r="DV82" s="152"/>
      <c r="DW82" s="152"/>
      <c r="DX82" s="152"/>
      <c r="DY82" s="152"/>
      <c r="DZ82" s="152"/>
      <c r="EA82" s="152"/>
      <c r="EB82" s="152"/>
      <c r="EC82" s="152"/>
      <c r="ED82" s="152"/>
      <c r="EE82" s="152"/>
      <c r="EF82" s="152"/>
      <c r="EG82" s="152"/>
      <c r="EH82" s="152"/>
      <c r="EI82" s="152"/>
      <c r="EJ82" s="152"/>
      <c r="EK82" s="152"/>
      <c r="EL82" s="152"/>
      <c r="EM82" s="152"/>
      <c r="EN82" s="152"/>
      <c r="EO82" s="152"/>
      <c r="EP82" s="152"/>
      <c r="EQ82" s="152"/>
      <c r="ER82" s="152"/>
      <c r="ES82" s="152"/>
      <c r="ET82" s="152"/>
      <c r="EU82" s="152"/>
      <c r="EV82" s="152"/>
      <c r="EW82" s="152"/>
      <c r="EX82" s="152"/>
      <c r="EY82" s="152"/>
      <c r="EZ82" s="152"/>
      <c r="FA82" s="152"/>
      <c r="FB82" s="152"/>
      <c r="FC82" s="152"/>
      <c r="FD82" s="152"/>
      <c r="FE82" s="152"/>
      <c r="FF82" s="152"/>
      <c r="FG82" s="152"/>
      <c r="FH82" s="152"/>
      <c r="FI82" s="152"/>
      <c r="FJ82" s="152"/>
      <c r="FK82" s="152"/>
      <c r="FL82" s="152"/>
      <c r="FM82" s="152"/>
      <c r="FN82" s="152"/>
      <c r="FO82" s="152"/>
      <c r="FP82" s="152"/>
      <c r="FQ82" s="152"/>
      <c r="FR82" s="152"/>
      <c r="FS82" s="152"/>
      <c r="FT82" s="152"/>
      <c r="FU82" s="152"/>
      <c r="FV82" s="152"/>
      <c r="FW82" s="152"/>
      <c r="FX82" s="152"/>
      <c r="FY82" s="152"/>
      <c r="FZ82" s="152"/>
      <c r="GA82" s="152"/>
      <c r="GB82" s="152"/>
      <c r="GC82" s="152"/>
      <c r="GD82" s="152"/>
      <c r="GE82" s="152"/>
      <c r="GF82" s="152"/>
      <c r="GG82" s="152"/>
      <c r="GH82" s="152"/>
      <c r="GI82" s="152"/>
      <c r="GJ82" s="152"/>
      <c r="GK82" s="152"/>
      <c r="GL82" s="152"/>
      <c r="GM82" s="152"/>
      <c r="GN82" s="152"/>
      <c r="GO82" s="152"/>
      <c r="GP82" s="152"/>
      <c r="GQ82" s="152"/>
      <c r="GR82" s="152"/>
      <c r="GS82" s="152"/>
      <c r="GT82" s="152"/>
      <c r="GU82" s="152"/>
      <c r="GV82" s="152"/>
      <c r="GW82" s="152"/>
      <c r="GX82" s="152"/>
      <c r="GY82" s="152"/>
      <c r="GZ82" s="152"/>
      <c r="HA82" s="152"/>
      <c r="HB82" s="152"/>
      <c r="HC82" s="152"/>
      <c r="HD82" s="152"/>
      <c r="HE82" s="152"/>
      <c r="HF82" s="152"/>
      <c r="HG82" s="152"/>
      <c r="HH82" s="152"/>
      <c r="HI82" s="152"/>
      <c r="HJ82" s="152"/>
      <c r="HK82" s="152"/>
      <c r="HL82" s="152"/>
      <c r="HM82" s="152"/>
      <c r="HN82" s="152"/>
      <c r="HO82" s="152"/>
      <c r="HP82" s="152"/>
      <c r="HQ82" s="152"/>
      <c r="HR82" s="152"/>
      <c r="HS82" s="152"/>
      <c r="HT82" s="152"/>
      <c r="HU82" s="152"/>
      <c r="HV82" s="152"/>
      <c r="HW82" s="152"/>
      <c r="HX82" s="152"/>
      <c r="HY82" s="152"/>
      <c r="HZ82" s="152"/>
      <c r="IA82" s="152"/>
      <c r="IB82" s="152"/>
      <c r="IC82" s="152"/>
      <c r="ID82" s="152"/>
      <c r="IE82" s="152"/>
      <c r="IF82" s="152"/>
      <c r="IG82" s="152"/>
      <c r="IH82" s="152"/>
      <c r="II82" s="152"/>
      <c r="IJ82" s="152"/>
      <c r="IK82" s="152"/>
      <c r="IL82" s="152"/>
      <c r="IM82" s="152"/>
      <c r="IN82" s="152"/>
      <c r="IO82" s="152"/>
      <c r="IP82" s="152"/>
      <c r="IQ82" s="152"/>
      <c r="IR82" s="152"/>
      <c r="IS82" s="152"/>
      <c r="IT82" s="152"/>
      <c r="IU82" s="152"/>
      <c r="IV82" s="152"/>
      <c r="IW82" s="152"/>
      <c r="IX82" s="152"/>
      <c r="IY82" s="152"/>
      <c r="IZ82" s="152"/>
      <c r="JA82" s="152"/>
      <c r="JB82" s="152"/>
      <c r="JC82" s="152"/>
      <c r="JD82" s="152"/>
      <c r="JE82" s="152"/>
      <c r="JF82" s="152"/>
      <c r="JG82" s="152"/>
      <c r="JH82" s="152"/>
      <c r="JI82" s="152"/>
      <c r="JJ82" s="152"/>
      <c r="JK82" s="152"/>
      <c r="JL82" s="152"/>
      <c r="JM82" s="152"/>
      <c r="JN82" s="152"/>
      <c r="JO82" s="152"/>
      <c r="JP82" s="152"/>
      <c r="JQ82" s="152"/>
      <c r="JR82" s="152"/>
      <c r="JS82" s="152"/>
      <c r="JT82" s="152"/>
      <c r="JU82" s="152"/>
      <c r="JV82" s="152"/>
      <c r="JW82" s="152"/>
      <c r="JX82" s="152"/>
      <c r="JY82" s="152"/>
      <c r="JZ82" s="152"/>
      <c r="KA82" s="152"/>
      <c r="KB82" s="152"/>
      <c r="KC82" s="152"/>
      <c r="KD82" s="152"/>
      <c r="KE82" s="152"/>
      <c r="KF82" s="152"/>
      <c r="KG82" s="152"/>
      <c r="KH82" s="152"/>
      <c r="KI82" s="152"/>
      <c r="KJ82" s="152"/>
      <c r="KK82" s="152"/>
      <c r="KL82" s="152"/>
      <c r="KM82" s="152"/>
      <c r="KN82" s="152"/>
      <c r="KO82" s="152"/>
      <c r="KP82" s="152"/>
      <c r="KQ82" s="152"/>
      <c r="KR82" s="152"/>
      <c r="KS82" s="152"/>
      <c r="KT82" s="152"/>
      <c r="KU82" s="152"/>
      <c r="KV82" s="152"/>
      <c r="KW82" s="152"/>
      <c r="KX82" s="152"/>
      <c r="KY82" s="152"/>
      <c r="KZ82" s="152"/>
      <c r="LA82" s="152"/>
      <c r="LB82" s="152"/>
      <c r="LC82" s="152"/>
      <c r="LD82" s="152"/>
      <c r="LE82" s="152"/>
      <c r="LF82" s="152"/>
      <c r="LG82" s="152"/>
      <c r="LH82" s="152"/>
      <c r="LI82" s="152"/>
      <c r="LJ82" s="152"/>
      <c r="LK82" s="152"/>
      <c r="LL82" s="152"/>
      <c r="LM82" s="152"/>
      <c r="LN82" s="152"/>
      <c r="LO82" s="152"/>
      <c r="LP82" s="152"/>
      <c r="LQ82" s="152"/>
      <c r="LR82" s="152"/>
      <c r="LS82" s="152"/>
      <c r="LT82" s="152"/>
      <c r="LU82" s="152"/>
      <c r="LV82" s="152"/>
      <c r="LW82" s="152"/>
      <c r="LX82" s="152"/>
      <c r="LY82" s="152"/>
      <c r="LZ82" s="152"/>
      <c r="MA82" s="152"/>
      <c r="MB82" s="152"/>
      <c r="MC82" s="152"/>
      <c r="MD82" s="152"/>
      <c r="ME82" s="152"/>
      <c r="MF82" s="152"/>
      <c r="MG82" s="152"/>
      <c r="MH82" s="152"/>
      <c r="MI82" s="152"/>
      <c r="MJ82" s="152"/>
      <c r="MK82" s="152"/>
      <c r="ML82" s="152"/>
      <c r="MM82" s="152"/>
      <c r="MN82" s="152"/>
      <c r="MO82" s="152"/>
      <c r="MP82" s="152"/>
      <c r="MQ82" s="152"/>
      <c r="MR82" s="152"/>
      <c r="MS82" s="152"/>
      <c r="MT82" s="152"/>
      <c r="MU82" s="152"/>
      <c r="MV82" s="152"/>
      <c r="MW82" s="152"/>
      <c r="MX82" s="152"/>
      <c r="MY82" s="152"/>
      <c r="MZ82" s="152"/>
      <c r="NA82" s="152"/>
      <c r="NB82" s="152"/>
      <c r="NC82" s="152"/>
      <c r="ND82" s="152"/>
      <c r="NE82" s="152"/>
      <c r="NF82" s="152"/>
      <c r="NG82" s="152"/>
      <c r="NH82" s="152"/>
      <c r="NI82" s="152"/>
      <c r="NJ82" s="152"/>
      <c r="NK82" s="152"/>
      <c r="NL82" s="152"/>
      <c r="NM82" s="152"/>
      <c r="NN82" s="152"/>
      <c r="NO82" s="152"/>
      <c r="NP82" s="152"/>
      <c r="NQ82" s="152"/>
      <c r="NR82" s="152"/>
      <c r="NS82" s="152"/>
      <c r="NT82" s="152"/>
      <c r="NU82" s="152"/>
      <c r="NV82" s="152"/>
      <c r="NW82" s="152"/>
      <c r="NX82" s="152"/>
      <c r="NY82" s="152"/>
      <c r="NZ82" s="152"/>
      <c r="OA82" s="152"/>
      <c r="OB82" s="152"/>
      <c r="OC82" s="152"/>
      <c r="OD82" s="152"/>
      <c r="OE82" s="152"/>
      <c r="OF82" s="152"/>
      <c r="OG82" s="152"/>
      <c r="OH82" s="152"/>
      <c r="OI82" s="152"/>
      <c r="OJ82" s="152"/>
      <c r="OK82" s="152"/>
      <c r="OL82" s="152"/>
    </row>
    <row r="83" spans="1:402" s="140" customFormat="1" ht="35" customHeight="1" x14ac:dyDescent="0.2">
      <c r="A83" s="269"/>
      <c r="B83" s="167"/>
      <c r="C83" s="167">
        <v>81</v>
      </c>
      <c r="D83" s="168" t="s">
        <v>88</v>
      </c>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c r="AR83" s="144"/>
      <c r="AS83" s="144"/>
      <c r="AT83" s="144"/>
      <c r="AU83" s="144"/>
      <c r="AV83" s="144"/>
      <c r="AW83" s="144"/>
      <c r="AX83" s="144"/>
      <c r="AY83" s="144"/>
      <c r="AZ83" s="144"/>
      <c r="BA83" s="144"/>
      <c r="BB83" s="144"/>
      <c r="BC83" s="144"/>
      <c r="BD83" s="144"/>
      <c r="BE83" s="144"/>
      <c r="BF83" s="144"/>
      <c r="BG83" s="144"/>
      <c r="BH83" s="144"/>
      <c r="BI83" s="144"/>
      <c r="BJ83" s="144"/>
      <c r="BK83" s="144"/>
      <c r="BL83" s="144"/>
      <c r="BM83" s="144"/>
      <c r="BN83" s="144"/>
      <c r="BO83" s="144"/>
      <c r="BP83" s="144"/>
      <c r="BQ83" s="144"/>
      <c r="BR83" s="144"/>
      <c r="BS83" s="144"/>
      <c r="BT83" s="144"/>
      <c r="BU83" s="144"/>
      <c r="BV83" s="144"/>
      <c r="BW83" s="144"/>
      <c r="BX83" s="144"/>
      <c r="BY83" s="144"/>
      <c r="BZ83" s="144"/>
      <c r="CA83" s="144"/>
      <c r="CB83" s="144"/>
      <c r="CC83" s="144"/>
      <c r="CD83" s="144"/>
      <c r="CE83" s="144"/>
      <c r="CF83" s="144"/>
      <c r="CG83" s="144"/>
      <c r="CH83" s="144"/>
      <c r="CI83" s="144"/>
      <c r="CJ83" s="144"/>
      <c r="CK83" s="144"/>
      <c r="CL83" s="144"/>
      <c r="CM83" s="144"/>
      <c r="CN83" s="144"/>
      <c r="CO83" s="144"/>
      <c r="CP83" s="144"/>
      <c r="CQ83" s="144"/>
      <c r="CR83" s="144"/>
      <c r="CS83" s="144"/>
      <c r="CT83" s="144"/>
      <c r="CU83" s="144"/>
      <c r="CV83" s="144"/>
      <c r="CW83" s="144"/>
      <c r="CX83" s="144"/>
      <c r="CY83" s="144"/>
      <c r="CZ83" s="144"/>
      <c r="DA83" s="152"/>
      <c r="DB83" s="153">
        <f t="shared" si="1"/>
        <v>0</v>
      </c>
      <c r="DC83" s="152"/>
      <c r="DD83" s="152"/>
      <c r="DE83" s="152"/>
      <c r="DF83" s="152"/>
      <c r="DG83" s="152"/>
      <c r="DH83" s="152"/>
      <c r="DI83" s="152"/>
      <c r="DJ83" s="152"/>
      <c r="DK83" s="152"/>
      <c r="DL83" s="152"/>
      <c r="DM83" s="152"/>
      <c r="DN83" s="152"/>
      <c r="DO83" s="152"/>
      <c r="DP83" s="152"/>
      <c r="DQ83" s="152"/>
      <c r="DR83" s="152"/>
      <c r="DS83" s="152"/>
      <c r="DT83" s="152"/>
      <c r="DU83" s="152"/>
      <c r="DV83" s="152"/>
      <c r="DW83" s="152"/>
      <c r="DX83" s="152"/>
      <c r="DY83" s="152"/>
      <c r="DZ83" s="152"/>
      <c r="EA83" s="152"/>
      <c r="EB83" s="152"/>
      <c r="EC83" s="152"/>
      <c r="ED83" s="152"/>
      <c r="EE83" s="152"/>
      <c r="EF83" s="152"/>
      <c r="EG83" s="152"/>
      <c r="EH83" s="152"/>
      <c r="EI83" s="152"/>
      <c r="EJ83" s="152"/>
      <c r="EK83" s="152"/>
      <c r="EL83" s="152"/>
      <c r="EM83" s="152"/>
      <c r="EN83" s="152"/>
      <c r="EO83" s="152"/>
      <c r="EP83" s="152"/>
      <c r="EQ83" s="152"/>
      <c r="ER83" s="152"/>
      <c r="ES83" s="152"/>
      <c r="ET83" s="152"/>
      <c r="EU83" s="152"/>
      <c r="EV83" s="152"/>
      <c r="EW83" s="152"/>
      <c r="EX83" s="152"/>
      <c r="EY83" s="152"/>
      <c r="EZ83" s="152"/>
      <c r="FA83" s="152"/>
      <c r="FB83" s="152"/>
      <c r="FC83" s="152"/>
      <c r="FD83" s="152"/>
      <c r="FE83" s="152"/>
      <c r="FF83" s="152"/>
      <c r="FG83" s="152"/>
      <c r="FH83" s="152"/>
      <c r="FI83" s="152"/>
      <c r="FJ83" s="152"/>
      <c r="FK83" s="152"/>
      <c r="FL83" s="152"/>
      <c r="FM83" s="152"/>
      <c r="FN83" s="152"/>
      <c r="FO83" s="152"/>
      <c r="FP83" s="152"/>
      <c r="FQ83" s="152"/>
      <c r="FR83" s="152"/>
      <c r="FS83" s="152"/>
      <c r="FT83" s="152"/>
      <c r="FU83" s="152"/>
      <c r="FV83" s="152"/>
      <c r="FW83" s="152"/>
      <c r="FX83" s="152"/>
      <c r="FY83" s="152"/>
      <c r="FZ83" s="152"/>
      <c r="GA83" s="152"/>
      <c r="GB83" s="152"/>
      <c r="GC83" s="152"/>
      <c r="GD83" s="152"/>
      <c r="GE83" s="152"/>
      <c r="GF83" s="152"/>
      <c r="GG83" s="152"/>
      <c r="GH83" s="152"/>
      <c r="GI83" s="152"/>
      <c r="GJ83" s="152"/>
      <c r="GK83" s="152"/>
      <c r="GL83" s="152"/>
      <c r="GM83" s="152"/>
      <c r="GN83" s="152"/>
      <c r="GO83" s="152"/>
      <c r="GP83" s="152"/>
      <c r="GQ83" s="152"/>
      <c r="GR83" s="152"/>
      <c r="GS83" s="152"/>
      <c r="GT83" s="152"/>
      <c r="GU83" s="152"/>
      <c r="GV83" s="152"/>
      <c r="GW83" s="152"/>
      <c r="GX83" s="152"/>
      <c r="GY83" s="152"/>
      <c r="GZ83" s="152"/>
      <c r="HA83" s="152"/>
      <c r="HB83" s="152"/>
      <c r="HC83" s="152"/>
      <c r="HD83" s="152"/>
      <c r="HE83" s="152"/>
      <c r="HF83" s="152"/>
      <c r="HG83" s="152"/>
      <c r="HH83" s="152"/>
      <c r="HI83" s="152"/>
      <c r="HJ83" s="152"/>
      <c r="HK83" s="152"/>
      <c r="HL83" s="152"/>
      <c r="HM83" s="152"/>
      <c r="HN83" s="152"/>
      <c r="HO83" s="152"/>
      <c r="HP83" s="152"/>
      <c r="HQ83" s="152"/>
      <c r="HR83" s="152"/>
      <c r="HS83" s="152"/>
      <c r="HT83" s="152"/>
      <c r="HU83" s="152"/>
      <c r="HV83" s="152"/>
      <c r="HW83" s="152"/>
      <c r="HX83" s="152"/>
      <c r="HY83" s="152"/>
      <c r="HZ83" s="152"/>
      <c r="IA83" s="152"/>
      <c r="IB83" s="152"/>
      <c r="IC83" s="152"/>
      <c r="ID83" s="152"/>
      <c r="IE83" s="152"/>
      <c r="IF83" s="152"/>
      <c r="IG83" s="152"/>
      <c r="IH83" s="152"/>
      <c r="II83" s="152"/>
      <c r="IJ83" s="152"/>
      <c r="IK83" s="152"/>
      <c r="IL83" s="152"/>
      <c r="IM83" s="152"/>
      <c r="IN83" s="152"/>
      <c r="IO83" s="152"/>
      <c r="IP83" s="152"/>
      <c r="IQ83" s="152"/>
      <c r="IR83" s="152"/>
      <c r="IS83" s="152"/>
      <c r="IT83" s="152"/>
      <c r="IU83" s="152"/>
      <c r="IV83" s="152"/>
      <c r="IW83" s="152"/>
      <c r="IX83" s="152"/>
      <c r="IY83" s="152"/>
      <c r="IZ83" s="152"/>
      <c r="JA83" s="152"/>
      <c r="JB83" s="152"/>
      <c r="JC83" s="152"/>
      <c r="JD83" s="152"/>
      <c r="JE83" s="152"/>
      <c r="JF83" s="152"/>
      <c r="JG83" s="152"/>
      <c r="JH83" s="152"/>
      <c r="JI83" s="152"/>
      <c r="JJ83" s="152"/>
      <c r="JK83" s="152"/>
      <c r="JL83" s="152"/>
      <c r="JM83" s="152"/>
      <c r="JN83" s="152"/>
      <c r="JO83" s="152"/>
      <c r="JP83" s="152"/>
      <c r="JQ83" s="152"/>
      <c r="JR83" s="152"/>
      <c r="JS83" s="152"/>
      <c r="JT83" s="152"/>
      <c r="JU83" s="152"/>
      <c r="JV83" s="152"/>
      <c r="JW83" s="152"/>
      <c r="JX83" s="152"/>
      <c r="JY83" s="152"/>
      <c r="JZ83" s="152"/>
      <c r="KA83" s="152"/>
      <c r="KB83" s="152"/>
      <c r="KC83" s="152"/>
      <c r="KD83" s="152"/>
      <c r="KE83" s="152"/>
      <c r="KF83" s="152"/>
      <c r="KG83" s="152"/>
      <c r="KH83" s="152"/>
      <c r="KI83" s="152"/>
      <c r="KJ83" s="152"/>
      <c r="KK83" s="152"/>
      <c r="KL83" s="152"/>
      <c r="KM83" s="152"/>
      <c r="KN83" s="152"/>
      <c r="KO83" s="152"/>
      <c r="KP83" s="152"/>
      <c r="KQ83" s="152"/>
      <c r="KR83" s="152"/>
      <c r="KS83" s="152"/>
      <c r="KT83" s="152"/>
      <c r="KU83" s="152"/>
      <c r="KV83" s="152"/>
      <c r="KW83" s="152"/>
      <c r="KX83" s="152"/>
      <c r="KY83" s="152"/>
      <c r="KZ83" s="152"/>
      <c r="LA83" s="152"/>
      <c r="LB83" s="152"/>
      <c r="LC83" s="152"/>
      <c r="LD83" s="152"/>
      <c r="LE83" s="152"/>
      <c r="LF83" s="152"/>
      <c r="LG83" s="152"/>
      <c r="LH83" s="152"/>
      <c r="LI83" s="152"/>
      <c r="LJ83" s="152"/>
      <c r="LK83" s="152"/>
      <c r="LL83" s="152"/>
      <c r="LM83" s="152"/>
      <c r="LN83" s="152"/>
      <c r="LO83" s="152"/>
      <c r="LP83" s="152"/>
      <c r="LQ83" s="152"/>
      <c r="LR83" s="152"/>
      <c r="LS83" s="152"/>
      <c r="LT83" s="152"/>
      <c r="LU83" s="152"/>
      <c r="LV83" s="152"/>
      <c r="LW83" s="152"/>
      <c r="LX83" s="152"/>
      <c r="LY83" s="152"/>
      <c r="LZ83" s="152"/>
      <c r="MA83" s="152"/>
      <c r="MB83" s="152"/>
      <c r="MC83" s="152"/>
      <c r="MD83" s="152"/>
      <c r="ME83" s="152"/>
      <c r="MF83" s="152"/>
      <c r="MG83" s="152"/>
      <c r="MH83" s="152"/>
      <c r="MI83" s="152"/>
      <c r="MJ83" s="152"/>
      <c r="MK83" s="152"/>
      <c r="ML83" s="152"/>
      <c r="MM83" s="152"/>
      <c r="MN83" s="152"/>
      <c r="MO83" s="152"/>
      <c r="MP83" s="152"/>
      <c r="MQ83" s="152"/>
      <c r="MR83" s="152"/>
      <c r="MS83" s="152"/>
      <c r="MT83" s="152"/>
      <c r="MU83" s="152"/>
      <c r="MV83" s="152"/>
      <c r="MW83" s="152"/>
      <c r="MX83" s="152"/>
      <c r="MY83" s="152"/>
      <c r="MZ83" s="152"/>
      <c r="NA83" s="152"/>
      <c r="NB83" s="152"/>
      <c r="NC83" s="152"/>
      <c r="ND83" s="152"/>
      <c r="NE83" s="152"/>
      <c r="NF83" s="152"/>
      <c r="NG83" s="152"/>
      <c r="NH83" s="152"/>
      <c r="NI83" s="152"/>
      <c r="NJ83" s="152"/>
      <c r="NK83" s="152"/>
      <c r="NL83" s="152"/>
      <c r="NM83" s="152"/>
      <c r="NN83" s="152"/>
      <c r="NO83" s="152"/>
      <c r="NP83" s="152"/>
      <c r="NQ83" s="152"/>
      <c r="NR83" s="152"/>
      <c r="NS83" s="152"/>
      <c r="NT83" s="152"/>
      <c r="NU83" s="152"/>
      <c r="NV83" s="152"/>
      <c r="NW83" s="152"/>
      <c r="NX83" s="152"/>
      <c r="NY83" s="152"/>
      <c r="NZ83" s="152"/>
      <c r="OA83" s="152"/>
      <c r="OB83" s="152"/>
      <c r="OC83" s="152"/>
      <c r="OD83" s="152"/>
      <c r="OE83" s="152"/>
      <c r="OF83" s="152"/>
      <c r="OG83" s="152"/>
      <c r="OH83" s="152"/>
      <c r="OI83" s="152"/>
      <c r="OJ83" s="152"/>
      <c r="OK83" s="152"/>
      <c r="OL83" s="152"/>
    </row>
    <row r="84" spans="1:402" s="140" customFormat="1" ht="35" customHeight="1" thickBot="1" x14ac:dyDescent="0.25">
      <c r="A84" s="270"/>
      <c r="B84" s="172"/>
      <c r="C84" s="172">
        <v>82</v>
      </c>
      <c r="D84" s="173" t="s">
        <v>89</v>
      </c>
      <c r="E84" s="144"/>
      <c r="F84" s="144"/>
      <c r="G84" s="144"/>
      <c r="H84" s="144"/>
      <c r="I84" s="144"/>
      <c r="J84" s="144"/>
      <c r="K84" s="144"/>
      <c r="L84" s="144"/>
      <c r="M84" s="144"/>
      <c r="N84" s="144"/>
      <c r="O84" s="144"/>
      <c r="P84" s="144"/>
      <c r="Q84" s="144"/>
      <c r="R84" s="144"/>
      <c r="S84" s="144"/>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4"/>
      <c r="AV84" s="145"/>
      <c r="AW84" s="145"/>
      <c r="AX84" s="145"/>
      <c r="AY84" s="145"/>
      <c r="AZ84" s="145"/>
      <c r="BA84" s="145"/>
      <c r="BB84" s="145"/>
      <c r="BC84" s="145"/>
      <c r="BD84" s="145"/>
      <c r="BE84" s="145"/>
      <c r="BF84" s="145"/>
      <c r="BG84" s="145"/>
      <c r="BH84" s="145"/>
      <c r="BI84" s="145"/>
      <c r="BJ84" s="145"/>
      <c r="BK84" s="145"/>
      <c r="BL84" s="145"/>
      <c r="BM84" s="145"/>
      <c r="BN84" s="145"/>
      <c r="BO84" s="145"/>
      <c r="BP84" s="145"/>
      <c r="BQ84" s="145"/>
      <c r="BR84" s="145"/>
      <c r="BS84" s="145"/>
      <c r="BT84" s="145"/>
      <c r="BU84" s="145"/>
      <c r="BV84" s="145"/>
      <c r="BW84" s="145"/>
      <c r="BX84" s="145"/>
      <c r="BY84" s="145"/>
      <c r="BZ84" s="145"/>
      <c r="CA84" s="145"/>
      <c r="CB84" s="145"/>
      <c r="CC84" s="145"/>
      <c r="CD84" s="145"/>
      <c r="CE84" s="145"/>
      <c r="CF84" s="145"/>
      <c r="CG84" s="145"/>
      <c r="CH84" s="145"/>
      <c r="CI84" s="145"/>
      <c r="CJ84" s="145"/>
      <c r="CK84" s="145"/>
      <c r="CL84" s="145"/>
      <c r="CM84" s="145"/>
      <c r="CN84" s="145"/>
      <c r="CO84" s="145"/>
      <c r="CP84" s="145"/>
      <c r="CQ84" s="145"/>
      <c r="CR84" s="145"/>
      <c r="CS84" s="145"/>
      <c r="CT84" s="145"/>
      <c r="CU84" s="145"/>
      <c r="CV84" s="145"/>
      <c r="CW84" s="145"/>
      <c r="CX84" s="145"/>
      <c r="CY84" s="145"/>
      <c r="CZ84" s="145"/>
      <c r="DA84" s="152"/>
      <c r="DB84" s="153">
        <f t="shared" si="1"/>
        <v>0</v>
      </c>
      <c r="DC84" s="152"/>
      <c r="DD84" s="152"/>
      <c r="DE84" s="152"/>
      <c r="DF84" s="152"/>
      <c r="DG84" s="152"/>
      <c r="DH84" s="152"/>
      <c r="DI84" s="152"/>
      <c r="DJ84" s="152"/>
      <c r="DK84" s="152"/>
      <c r="DL84" s="152"/>
      <c r="DM84" s="152"/>
      <c r="DN84" s="152"/>
      <c r="DO84" s="152"/>
      <c r="DP84" s="152"/>
      <c r="DQ84" s="152"/>
      <c r="DR84" s="152"/>
      <c r="DS84" s="152"/>
      <c r="DT84" s="152"/>
      <c r="DU84" s="152"/>
      <c r="DV84" s="152"/>
      <c r="DW84" s="152"/>
      <c r="DX84" s="152"/>
      <c r="DY84" s="152"/>
      <c r="DZ84" s="152"/>
      <c r="EA84" s="152"/>
      <c r="EB84" s="152"/>
      <c r="EC84" s="152"/>
      <c r="ED84" s="152"/>
      <c r="EE84" s="152"/>
      <c r="EF84" s="152"/>
      <c r="EG84" s="152"/>
      <c r="EH84" s="152"/>
      <c r="EI84" s="152"/>
      <c r="EJ84" s="152"/>
      <c r="EK84" s="152"/>
      <c r="EL84" s="152"/>
      <c r="EM84" s="152"/>
      <c r="EN84" s="152"/>
      <c r="EO84" s="152"/>
      <c r="EP84" s="152"/>
      <c r="EQ84" s="152"/>
      <c r="ER84" s="152"/>
      <c r="ES84" s="152"/>
      <c r="ET84" s="152"/>
      <c r="EU84" s="152"/>
      <c r="EV84" s="152"/>
      <c r="EW84" s="152"/>
      <c r="EX84" s="152"/>
      <c r="EY84" s="152"/>
      <c r="EZ84" s="152"/>
      <c r="FA84" s="152"/>
      <c r="FB84" s="152"/>
      <c r="FC84" s="152"/>
      <c r="FD84" s="152"/>
      <c r="FE84" s="152"/>
      <c r="FF84" s="152"/>
      <c r="FG84" s="152"/>
      <c r="FH84" s="152"/>
      <c r="FI84" s="152"/>
      <c r="FJ84" s="152"/>
      <c r="FK84" s="152"/>
      <c r="FL84" s="152"/>
      <c r="FM84" s="152"/>
      <c r="FN84" s="152"/>
      <c r="FO84" s="152"/>
      <c r="FP84" s="152"/>
      <c r="FQ84" s="152"/>
      <c r="FR84" s="152"/>
      <c r="FS84" s="152"/>
      <c r="FT84" s="152"/>
      <c r="FU84" s="152"/>
      <c r="FV84" s="152"/>
      <c r="FW84" s="152"/>
      <c r="FX84" s="152"/>
      <c r="FY84" s="152"/>
      <c r="FZ84" s="152"/>
      <c r="GA84" s="152"/>
      <c r="GB84" s="152"/>
      <c r="GC84" s="152"/>
      <c r="GD84" s="152"/>
      <c r="GE84" s="152"/>
      <c r="GF84" s="152"/>
      <c r="GG84" s="152"/>
      <c r="GH84" s="152"/>
      <c r="GI84" s="152"/>
      <c r="GJ84" s="152"/>
      <c r="GK84" s="152"/>
      <c r="GL84" s="152"/>
      <c r="GM84" s="152"/>
      <c r="GN84" s="152"/>
      <c r="GO84" s="152"/>
      <c r="GP84" s="152"/>
      <c r="GQ84" s="152"/>
      <c r="GR84" s="152"/>
      <c r="GS84" s="152"/>
      <c r="GT84" s="152"/>
      <c r="GU84" s="152"/>
      <c r="GV84" s="152"/>
      <c r="GW84" s="152"/>
      <c r="GX84" s="152"/>
      <c r="GY84" s="152"/>
      <c r="GZ84" s="152"/>
      <c r="HA84" s="152"/>
      <c r="HB84" s="152"/>
      <c r="HC84" s="152"/>
      <c r="HD84" s="152"/>
      <c r="HE84" s="152"/>
      <c r="HF84" s="152"/>
      <c r="HG84" s="152"/>
      <c r="HH84" s="152"/>
      <c r="HI84" s="152"/>
      <c r="HJ84" s="152"/>
      <c r="HK84" s="152"/>
      <c r="HL84" s="152"/>
      <c r="HM84" s="152"/>
      <c r="HN84" s="152"/>
      <c r="HO84" s="152"/>
      <c r="HP84" s="152"/>
      <c r="HQ84" s="152"/>
      <c r="HR84" s="152"/>
      <c r="HS84" s="152"/>
      <c r="HT84" s="152"/>
      <c r="HU84" s="152"/>
      <c r="HV84" s="152"/>
      <c r="HW84" s="152"/>
      <c r="HX84" s="152"/>
      <c r="HY84" s="152"/>
      <c r="HZ84" s="152"/>
      <c r="IA84" s="152"/>
      <c r="IB84" s="152"/>
      <c r="IC84" s="152"/>
      <c r="ID84" s="152"/>
      <c r="IE84" s="152"/>
      <c r="IF84" s="152"/>
      <c r="IG84" s="152"/>
      <c r="IH84" s="152"/>
      <c r="II84" s="152"/>
      <c r="IJ84" s="152"/>
      <c r="IK84" s="152"/>
      <c r="IL84" s="152"/>
      <c r="IM84" s="152"/>
      <c r="IN84" s="152"/>
      <c r="IO84" s="152"/>
      <c r="IP84" s="152"/>
      <c r="IQ84" s="152"/>
      <c r="IR84" s="152"/>
      <c r="IS84" s="152"/>
      <c r="IT84" s="152"/>
      <c r="IU84" s="152"/>
      <c r="IV84" s="152"/>
      <c r="IW84" s="152"/>
      <c r="IX84" s="152"/>
      <c r="IY84" s="152"/>
      <c r="IZ84" s="152"/>
      <c r="JA84" s="152"/>
      <c r="JB84" s="152"/>
      <c r="JC84" s="152"/>
      <c r="JD84" s="152"/>
      <c r="JE84" s="152"/>
      <c r="JF84" s="152"/>
      <c r="JG84" s="152"/>
      <c r="JH84" s="152"/>
      <c r="JI84" s="152"/>
      <c r="JJ84" s="152"/>
      <c r="JK84" s="152"/>
      <c r="JL84" s="152"/>
      <c r="JM84" s="152"/>
      <c r="JN84" s="152"/>
      <c r="JO84" s="152"/>
      <c r="JP84" s="152"/>
      <c r="JQ84" s="152"/>
      <c r="JR84" s="152"/>
      <c r="JS84" s="152"/>
      <c r="JT84" s="152"/>
      <c r="JU84" s="152"/>
      <c r="JV84" s="152"/>
      <c r="JW84" s="152"/>
      <c r="JX84" s="152"/>
      <c r="JY84" s="152"/>
      <c r="JZ84" s="152"/>
      <c r="KA84" s="152"/>
      <c r="KB84" s="152"/>
      <c r="KC84" s="152"/>
      <c r="KD84" s="152"/>
      <c r="KE84" s="152"/>
      <c r="KF84" s="152"/>
      <c r="KG84" s="152"/>
      <c r="KH84" s="152"/>
      <c r="KI84" s="152"/>
      <c r="KJ84" s="152"/>
      <c r="KK84" s="152"/>
      <c r="KL84" s="152"/>
      <c r="KM84" s="152"/>
      <c r="KN84" s="152"/>
      <c r="KO84" s="152"/>
      <c r="KP84" s="152"/>
      <c r="KQ84" s="152"/>
      <c r="KR84" s="152"/>
      <c r="KS84" s="152"/>
      <c r="KT84" s="152"/>
      <c r="KU84" s="152"/>
      <c r="KV84" s="152"/>
      <c r="KW84" s="152"/>
      <c r="KX84" s="152"/>
      <c r="KY84" s="152"/>
      <c r="KZ84" s="152"/>
      <c r="LA84" s="152"/>
      <c r="LB84" s="152"/>
      <c r="LC84" s="152"/>
      <c r="LD84" s="152"/>
      <c r="LE84" s="152"/>
      <c r="LF84" s="152"/>
      <c r="LG84" s="152"/>
      <c r="LH84" s="152"/>
      <c r="LI84" s="152"/>
      <c r="LJ84" s="152"/>
      <c r="LK84" s="152"/>
      <c r="LL84" s="152"/>
      <c r="LM84" s="152"/>
      <c r="LN84" s="152"/>
      <c r="LO84" s="152"/>
      <c r="LP84" s="152"/>
      <c r="LQ84" s="152"/>
      <c r="LR84" s="152"/>
      <c r="LS84" s="152"/>
      <c r="LT84" s="152"/>
      <c r="LU84" s="152"/>
      <c r="LV84" s="152"/>
      <c r="LW84" s="152"/>
      <c r="LX84" s="152"/>
      <c r="LY84" s="152"/>
      <c r="LZ84" s="152"/>
      <c r="MA84" s="152"/>
      <c r="MB84" s="152"/>
      <c r="MC84" s="152"/>
      <c r="MD84" s="152"/>
      <c r="ME84" s="152"/>
      <c r="MF84" s="152"/>
      <c r="MG84" s="152"/>
      <c r="MH84" s="152"/>
      <c r="MI84" s="152"/>
      <c r="MJ84" s="152"/>
      <c r="MK84" s="152"/>
      <c r="ML84" s="152"/>
      <c r="MM84" s="152"/>
      <c r="MN84" s="152"/>
      <c r="MO84" s="152"/>
      <c r="MP84" s="152"/>
      <c r="MQ84" s="152"/>
      <c r="MR84" s="152"/>
      <c r="MS84" s="152"/>
      <c r="MT84" s="152"/>
      <c r="MU84" s="152"/>
      <c r="MV84" s="152"/>
      <c r="MW84" s="152"/>
      <c r="MX84" s="152"/>
      <c r="MY84" s="152"/>
      <c r="MZ84" s="152"/>
      <c r="NA84" s="152"/>
      <c r="NB84" s="152"/>
      <c r="NC84" s="152"/>
      <c r="ND84" s="152"/>
      <c r="NE84" s="152"/>
      <c r="NF84" s="152"/>
      <c r="NG84" s="152"/>
      <c r="NH84" s="152"/>
      <c r="NI84" s="152"/>
      <c r="NJ84" s="152"/>
      <c r="NK84" s="152"/>
      <c r="NL84" s="152"/>
      <c r="NM84" s="152"/>
      <c r="NN84" s="152"/>
      <c r="NO84" s="152"/>
      <c r="NP84" s="152"/>
      <c r="NQ84" s="152"/>
      <c r="NR84" s="152"/>
      <c r="NS84" s="152"/>
      <c r="NT84" s="152"/>
      <c r="NU84" s="152"/>
      <c r="NV84" s="152"/>
      <c r="NW84" s="152"/>
      <c r="NX84" s="152"/>
      <c r="NY84" s="152"/>
      <c r="NZ84" s="152"/>
      <c r="OA84" s="152"/>
      <c r="OB84" s="152"/>
      <c r="OC84" s="152"/>
      <c r="OD84" s="152"/>
      <c r="OE84" s="152"/>
      <c r="OF84" s="152"/>
      <c r="OG84" s="152"/>
      <c r="OH84" s="152"/>
      <c r="OI84" s="152"/>
      <c r="OJ84" s="152"/>
      <c r="OK84" s="152"/>
      <c r="OL84" s="152"/>
    </row>
    <row r="85" spans="1:402" s="140" customFormat="1" ht="35" customHeight="1" x14ac:dyDescent="0.2">
      <c r="A85" s="186"/>
      <c r="B85" s="186"/>
      <c r="C85" s="186"/>
      <c r="D85" s="187"/>
      <c r="DA85" s="152"/>
      <c r="DB85" s="155"/>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c r="NI85" s="152"/>
      <c r="NJ85" s="152"/>
      <c r="NK85" s="152"/>
      <c r="NL85" s="152"/>
      <c r="NM85" s="152"/>
      <c r="NN85" s="152"/>
      <c r="NO85" s="152"/>
      <c r="NP85" s="152"/>
      <c r="NQ85" s="152"/>
      <c r="NR85" s="152"/>
      <c r="NS85" s="152"/>
      <c r="NT85" s="152"/>
      <c r="NU85" s="152"/>
      <c r="NV85" s="152"/>
      <c r="NW85" s="152"/>
      <c r="NX85" s="152"/>
      <c r="NY85" s="152"/>
      <c r="NZ85" s="152"/>
      <c r="OA85" s="152"/>
      <c r="OB85" s="152"/>
      <c r="OC85" s="152"/>
      <c r="OD85" s="152"/>
      <c r="OE85" s="152"/>
      <c r="OF85" s="152"/>
      <c r="OG85" s="152"/>
      <c r="OH85" s="152"/>
      <c r="OI85" s="152"/>
      <c r="OJ85" s="152"/>
      <c r="OK85" s="152"/>
      <c r="OL85" s="152"/>
    </row>
    <row r="86" spans="1:402" s="140" customFormat="1" ht="35" customHeight="1" x14ac:dyDescent="0.2">
      <c r="A86" s="186"/>
      <c r="B86" s="186"/>
      <c r="C86" s="186"/>
      <c r="D86" s="187"/>
      <c r="DB86" s="59"/>
    </row>
    <row r="87" spans="1:402" s="140" customFormat="1" ht="35" customHeight="1" x14ac:dyDescent="0.2">
      <c r="A87" s="186"/>
      <c r="B87" s="186"/>
      <c r="C87" s="186"/>
      <c r="D87" s="187"/>
      <c r="DB87" s="59"/>
    </row>
    <row r="88" spans="1:402" s="58" customFormat="1" ht="22" customHeight="1" x14ac:dyDescent="0.2">
      <c r="A88" s="188"/>
      <c r="B88" s="188"/>
      <c r="C88" s="189"/>
      <c r="D88" s="190"/>
      <c r="DB88" s="59"/>
    </row>
    <row r="89" spans="1:402" s="58" customFormat="1" ht="22" customHeight="1" x14ac:dyDescent="0.2">
      <c r="A89" s="188"/>
      <c r="B89" s="188"/>
      <c r="C89" s="189"/>
      <c r="D89" s="190"/>
      <c r="DB89" s="59"/>
    </row>
    <row r="90" spans="1:402" s="58" customFormat="1" ht="22" customHeight="1" x14ac:dyDescent="0.2">
      <c r="A90" s="188"/>
      <c r="B90" s="188"/>
      <c r="C90" s="189"/>
      <c r="D90" s="190"/>
      <c r="DB90" s="59"/>
    </row>
    <row r="91" spans="1:402" s="58" customFormat="1" ht="22" customHeight="1" x14ac:dyDescent="0.2">
      <c r="A91" s="188"/>
      <c r="B91" s="188"/>
      <c r="C91" s="189"/>
      <c r="D91" s="190"/>
      <c r="DB91" s="59"/>
    </row>
    <row r="92" spans="1:402" s="58" customFormat="1" ht="22" customHeight="1" x14ac:dyDescent="0.2">
      <c r="A92" s="188"/>
      <c r="B92" s="188"/>
      <c r="C92" s="189"/>
      <c r="D92" s="190"/>
      <c r="DB92" s="59"/>
    </row>
    <row r="93" spans="1:402" s="58" customFormat="1" ht="22" customHeight="1" x14ac:dyDescent="0.2">
      <c r="A93" s="188"/>
      <c r="B93" s="188"/>
      <c r="C93" s="189"/>
      <c r="D93" s="190"/>
      <c r="DB93" s="59"/>
    </row>
    <row r="94" spans="1:402" s="58" customFormat="1" ht="22" customHeight="1" x14ac:dyDescent="0.2">
      <c r="A94" s="188"/>
      <c r="B94" s="188"/>
      <c r="C94" s="189"/>
      <c r="D94" s="190"/>
      <c r="DB94" s="59"/>
    </row>
    <row r="95" spans="1:402" s="58" customFormat="1" ht="22" customHeight="1" x14ac:dyDescent="0.2">
      <c r="A95" s="188"/>
      <c r="B95" s="188"/>
      <c r="C95" s="189"/>
      <c r="D95" s="190"/>
      <c r="DB95" s="59"/>
    </row>
    <row r="96" spans="1:402" s="58" customFormat="1" x14ac:dyDescent="0.2">
      <c r="A96" s="188"/>
      <c r="B96" s="188"/>
      <c r="C96" s="189"/>
      <c r="D96" s="190"/>
      <c r="DB96" s="59"/>
    </row>
    <row r="97" spans="1:106" s="58" customFormat="1" x14ac:dyDescent="0.2">
      <c r="A97" s="188"/>
      <c r="B97" s="188"/>
      <c r="C97" s="189"/>
      <c r="D97" s="190"/>
      <c r="DB97" s="59"/>
    </row>
    <row r="98" spans="1:106" s="58" customFormat="1" x14ac:dyDescent="0.2">
      <c r="A98" s="188"/>
      <c r="B98" s="188"/>
      <c r="C98" s="189"/>
      <c r="D98" s="190"/>
      <c r="DB98" s="59"/>
    </row>
    <row r="99" spans="1:106" s="58" customFormat="1" x14ac:dyDescent="0.2">
      <c r="A99" s="188"/>
      <c r="B99" s="188"/>
      <c r="C99" s="189"/>
      <c r="D99" s="190"/>
      <c r="DB99" s="59"/>
    </row>
  </sheetData>
  <sheetProtection selectLockedCells="1"/>
  <mergeCells count="20">
    <mergeCell ref="B5:B6"/>
    <mergeCell ref="B7:B8"/>
    <mergeCell ref="A3:A14"/>
    <mergeCell ref="B3:B4"/>
    <mergeCell ref="B16:B19"/>
    <mergeCell ref="B13:B14"/>
    <mergeCell ref="A15:A27"/>
    <mergeCell ref="B20:B22"/>
    <mergeCell ref="B9:B10"/>
    <mergeCell ref="B11:B12"/>
    <mergeCell ref="A47:A48"/>
    <mergeCell ref="A35:A46"/>
    <mergeCell ref="B26:B27"/>
    <mergeCell ref="A28:A34"/>
    <mergeCell ref="B24:B25"/>
    <mergeCell ref="A82:A84"/>
    <mergeCell ref="A78:A81"/>
    <mergeCell ref="A66:A77"/>
    <mergeCell ref="A59:A65"/>
    <mergeCell ref="A49:A58"/>
  </mergeCells>
  <dataValidations count="1">
    <dataValidation type="whole" allowBlank="1" showInputMessage="1" showErrorMessage="1" errorTitle="Wrong value" error="Agree: 1_x000d_Disagree: 2_x000d_No opnion: 3" sqref="E3:CZ84" xr:uid="{00000000-0002-0000-0100-000000000000}">
      <formula1>1</formula1>
      <formula2>3</formula2>
    </dataValidation>
  </dataValidations>
  <pageMargins left="0.75" right="0.75" top="1" bottom="1" header="0.5" footer="0.5"/>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30"/>
  <sheetViews>
    <sheetView showGridLines="0" workbookViewId="0">
      <selection activeCell="D11" sqref="D3:D11"/>
    </sheetView>
  </sheetViews>
  <sheetFormatPr baseColWidth="10" defaultColWidth="11" defaultRowHeight="16" x14ac:dyDescent="0.2"/>
  <cols>
    <col min="1" max="1" width="5.33203125" style="191" customWidth="1"/>
    <col min="2" max="2" width="6.1640625" style="191" customWidth="1"/>
    <col min="3" max="3" width="73.33203125" style="191" customWidth="1"/>
    <col min="4" max="6" width="11" style="191"/>
    <col min="7" max="10" width="11" style="200"/>
    <col min="11" max="16384" width="11" style="191"/>
  </cols>
  <sheetData>
    <row r="2" spans="2:10" ht="31" customHeight="1" x14ac:dyDescent="0.2">
      <c r="C2" s="196" t="s">
        <v>97</v>
      </c>
      <c r="D2" s="197" t="s">
        <v>98</v>
      </c>
      <c r="E2" s="198" t="s">
        <v>99</v>
      </c>
      <c r="F2" s="199" t="s">
        <v>100</v>
      </c>
    </row>
    <row r="3" spans="2:10" s="205" customFormat="1" ht="43" customHeight="1" x14ac:dyDescent="0.2">
      <c r="B3" s="192">
        <v>1</v>
      </c>
      <c r="C3" s="201" t="s">
        <v>101</v>
      </c>
      <c r="D3" s="252"/>
      <c r="E3" s="253"/>
      <c r="F3" s="254"/>
      <c r="G3" s="202"/>
      <c r="H3" s="203">
        <f>3-COUNTBLANK(D3:F3)</f>
        <v>0</v>
      </c>
      <c r="I3" s="203">
        <f>IF('Review Doc'!D3="X",1,0)</f>
        <v>0</v>
      </c>
      <c r="J3" s="204" t="e">
        <f>I3/H3</f>
        <v>#DIV/0!</v>
      </c>
    </row>
    <row r="4" spans="2:10" s="205" customFormat="1" ht="43" customHeight="1" x14ac:dyDescent="0.2">
      <c r="B4" s="192">
        <v>2</v>
      </c>
      <c r="C4" s="201" t="s">
        <v>102</v>
      </c>
      <c r="D4" s="255"/>
      <c r="E4" s="256"/>
      <c r="F4" s="206"/>
      <c r="G4" s="207"/>
      <c r="H4" s="203">
        <f t="shared" ref="H4:H24" si="0">3-COUNTBLANK(D4:F4)</f>
        <v>0</v>
      </c>
      <c r="I4" s="203">
        <f>IF('Review Doc'!D4="X",1,0)</f>
        <v>0</v>
      </c>
      <c r="J4" s="204" t="e">
        <f t="shared" ref="J4:J24" si="1">I4/H4</f>
        <v>#DIV/0!</v>
      </c>
    </row>
    <row r="5" spans="2:10" s="205" customFormat="1" ht="43" customHeight="1" x14ac:dyDescent="0.2">
      <c r="B5" s="192">
        <v>3</v>
      </c>
      <c r="C5" s="201" t="s">
        <v>103</v>
      </c>
      <c r="D5" s="255"/>
      <c r="E5" s="256"/>
      <c r="F5" s="206"/>
      <c r="G5" s="207"/>
      <c r="H5" s="203">
        <f t="shared" si="0"/>
        <v>0</v>
      </c>
      <c r="I5" s="203">
        <f>IF('Review Doc'!D5="X",1,0)</f>
        <v>0</v>
      </c>
      <c r="J5" s="204" t="e">
        <f t="shared" si="1"/>
        <v>#DIV/0!</v>
      </c>
    </row>
    <row r="6" spans="2:10" s="205" customFormat="1" ht="43" customHeight="1" x14ac:dyDescent="0.2">
      <c r="B6" s="192">
        <v>4</v>
      </c>
      <c r="C6" s="201" t="s">
        <v>104</v>
      </c>
      <c r="D6" s="255"/>
      <c r="E6" s="256"/>
      <c r="F6" s="206"/>
      <c r="G6" s="207"/>
      <c r="H6" s="203">
        <f t="shared" si="0"/>
        <v>0</v>
      </c>
      <c r="I6" s="203">
        <f>IF('Review Doc'!D6="X",1,0)</f>
        <v>0</v>
      </c>
      <c r="J6" s="204" t="e">
        <f t="shared" si="1"/>
        <v>#DIV/0!</v>
      </c>
    </row>
    <row r="7" spans="2:10" s="205" customFormat="1" ht="43" customHeight="1" x14ac:dyDescent="0.2">
      <c r="B7" s="192">
        <v>5</v>
      </c>
      <c r="C7" s="201" t="s">
        <v>105</v>
      </c>
      <c r="D7" s="255"/>
      <c r="E7" s="256"/>
      <c r="F7" s="206"/>
      <c r="G7" s="207"/>
      <c r="H7" s="203">
        <f t="shared" si="0"/>
        <v>0</v>
      </c>
      <c r="I7" s="203">
        <f>IF('Review Doc'!D7="X",1,0)</f>
        <v>0</v>
      </c>
      <c r="J7" s="204" t="e">
        <f t="shared" si="1"/>
        <v>#DIV/0!</v>
      </c>
    </row>
    <row r="8" spans="2:10" s="205" customFormat="1" ht="43" customHeight="1" x14ac:dyDescent="0.2">
      <c r="B8" s="192">
        <v>6</v>
      </c>
      <c r="C8" s="201" t="s">
        <v>106</v>
      </c>
      <c r="D8" s="255"/>
      <c r="E8" s="256"/>
      <c r="F8" s="206"/>
      <c r="G8" s="207"/>
      <c r="H8" s="203">
        <f t="shared" si="0"/>
        <v>0</v>
      </c>
      <c r="I8" s="203">
        <f>IF('Review Doc'!D8="X",1,0)</f>
        <v>0</v>
      </c>
      <c r="J8" s="204" t="e">
        <f t="shared" si="1"/>
        <v>#DIV/0!</v>
      </c>
    </row>
    <row r="9" spans="2:10" s="205" customFormat="1" ht="43" customHeight="1" x14ac:dyDescent="0.2">
      <c r="B9" s="192">
        <v>7</v>
      </c>
      <c r="C9" s="201" t="s">
        <v>107</v>
      </c>
      <c r="D9" s="255"/>
      <c r="E9" s="256"/>
      <c r="F9" s="206"/>
      <c r="G9" s="207"/>
      <c r="H9" s="203">
        <f t="shared" si="0"/>
        <v>0</v>
      </c>
      <c r="I9" s="203">
        <f>IF('Review Doc'!D9="X",1,0)</f>
        <v>0</v>
      </c>
      <c r="J9" s="204" t="e">
        <f t="shared" si="1"/>
        <v>#DIV/0!</v>
      </c>
    </row>
    <row r="10" spans="2:10" s="205" customFormat="1" ht="43" customHeight="1" x14ac:dyDescent="0.2">
      <c r="B10" s="192">
        <v>8</v>
      </c>
      <c r="C10" s="201" t="s">
        <v>108</v>
      </c>
      <c r="D10" s="255"/>
      <c r="E10" s="256"/>
      <c r="F10" s="206"/>
      <c r="G10" s="207"/>
      <c r="H10" s="203">
        <f t="shared" si="0"/>
        <v>0</v>
      </c>
      <c r="I10" s="203">
        <f>IF('Review Doc'!D10="X",1,0)</f>
        <v>0</v>
      </c>
      <c r="J10" s="204" t="e">
        <f t="shared" si="1"/>
        <v>#DIV/0!</v>
      </c>
    </row>
    <row r="11" spans="2:10" s="205" customFormat="1" ht="43" customHeight="1" x14ac:dyDescent="0.2">
      <c r="B11" s="192">
        <v>9</v>
      </c>
      <c r="C11" s="201" t="s">
        <v>109</v>
      </c>
      <c r="D11" s="255"/>
      <c r="E11" s="256"/>
      <c r="F11" s="206"/>
      <c r="G11" s="207"/>
      <c r="H11" s="203">
        <f t="shared" si="0"/>
        <v>0</v>
      </c>
      <c r="I11" s="203">
        <f>IF('Review Doc'!D11="X",1,0)</f>
        <v>0</v>
      </c>
      <c r="J11" s="204" t="e">
        <f t="shared" si="1"/>
        <v>#DIV/0!</v>
      </c>
    </row>
    <row r="12" spans="2:10" s="205" customFormat="1" ht="43" customHeight="1" x14ac:dyDescent="0.2">
      <c r="B12" s="192">
        <v>10</v>
      </c>
      <c r="C12" s="201" t="s">
        <v>110</v>
      </c>
      <c r="D12" s="255"/>
      <c r="E12" s="256"/>
      <c r="F12" s="206"/>
      <c r="G12" s="207"/>
      <c r="H12" s="203">
        <f t="shared" si="0"/>
        <v>0</v>
      </c>
      <c r="I12" s="203">
        <f>IF('Review Doc'!D12="X",1,0)</f>
        <v>0</v>
      </c>
      <c r="J12" s="204" t="e">
        <f t="shared" si="1"/>
        <v>#DIV/0!</v>
      </c>
    </row>
    <row r="13" spans="2:10" s="205" customFormat="1" ht="43" customHeight="1" x14ac:dyDescent="0.2">
      <c r="B13" s="192">
        <v>11</v>
      </c>
      <c r="C13" s="201" t="s">
        <v>111</v>
      </c>
      <c r="D13" s="255"/>
      <c r="E13" s="256"/>
      <c r="F13" s="206"/>
      <c r="G13" s="207"/>
      <c r="H13" s="203">
        <f t="shared" si="0"/>
        <v>0</v>
      </c>
      <c r="I13" s="203">
        <f>IF('Review Doc'!D13="X",1,0)</f>
        <v>0</v>
      </c>
      <c r="J13" s="204" t="e">
        <f t="shared" si="1"/>
        <v>#DIV/0!</v>
      </c>
    </row>
    <row r="14" spans="2:10" s="205" customFormat="1" ht="43" customHeight="1" x14ac:dyDescent="0.2">
      <c r="B14" s="192">
        <v>12</v>
      </c>
      <c r="C14" s="201" t="s">
        <v>112</v>
      </c>
      <c r="D14" s="255"/>
      <c r="E14" s="256"/>
      <c r="F14" s="206"/>
      <c r="G14" s="207"/>
      <c r="H14" s="203">
        <f t="shared" si="0"/>
        <v>0</v>
      </c>
      <c r="I14" s="203">
        <f>IF('Review Doc'!D14="X",1,0)</f>
        <v>0</v>
      </c>
      <c r="J14" s="204" t="e">
        <f t="shared" si="1"/>
        <v>#DIV/0!</v>
      </c>
    </row>
    <row r="15" spans="2:10" s="205" customFormat="1" ht="43" customHeight="1" x14ac:dyDescent="0.2">
      <c r="B15" s="192">
        <v>13</v>
      </c>
      <c r="C15" s="201" t="s">
        <v>113</v>
      </c>
      <c r="D15" s="255"/>
      <c r="E15" s="256"/>
      <c r="F15" s="206"/>
      <c r="G15" s="207"/>
      <c r="H15" s="203">
        <f t="shared" si="0"/>
        <v>0</v>
      </c>
      <c r="I15" s="203">
        <f>IF('Review Doc'!D15="X",1,0)</f>
        <v>0</v>
      </c>
      <c r="J15" s="204" t="e">
        <f t="shared" si="1"/>
        <v>#DIV/0!</v>
      </c>
    </row>
    <row r="16" spans="2:10" s="205" customFormat="1" ht="43" customHeight="1" x14ac:dyDescent="0.2">
      <c r="B16" s="192">
        <v>14</v>
      </c>
      <c r="C16" s="201" t="s">
        <v>114</v>
      </c>
      <c r="D16" s="255"/>
      <c r="E16" s="256"/>
      <c r="F16" s="206"/>
      <c r="G16" s="207"/>
      <c r="H16" s="203">
        <f t="shared" si="0"/>
        <v>0</v>
      </c>
      <c r="I16" s="203">
        <f>IF('Review Doc'!D16="X",1,0)</f>
        <v>0</v>
      </c>
      <c r="J16" s="204" t="e">
        <f t="shared" si="1"/>
        <v>#DIV/0!</v>
      </c>
    </row>
    <row r="17" spans="2:10" s="205" customFormat="1" ht="43" customHeight="1" x14ac:dyDescent="0.2">
      <c r="B17" s="192">
        <v>15</v>
      </c>
      <c r="C17" s="201" t="s">
        <v>115</v>
      </c>
      <c r="D17" s="255"/>
      <c r="E17" s="256"/>
      <c r="F17" s="206"/>
      <c r="G17" s="207"/>
      <c r="H17" s="203">
        <f t="shared" si="0"/>
        <v>0</v>
      </c>
      <c r="I17" s="203">
        <f>IF('Review Doc'!D17="X",1,0)</f>
        <v>0</v>
      </c>
      <c r="J17" s="204" t="e">
        <f t="shared" si="1"/>
        <v>#DIV/0!</v>
      </c>
    </row>
    <row r="18" spans="2:10" s="205" customFormat="1" ht="43" customHeight="1" x14ac:dyDescent="0.2">
      <c r="B18" s="192">
        <v>16</v>
      </c>
      <c r="C18" s="201" t="s">
        <v>116</v>
      </c>
      <c r="D18" s="255"/>
      <c r="E18" s="256"/>
      <c r="F18" s="206"/>
      <c r="G18" s="207"/>
      <c r="H18" s="203">
        <f t="shared" si="0"/>
        <v>0</v>
      </c>
      <c r="I18" s="203">
        <f>IF('Review Doc'!D18="X",1,0)</f>
        <v>0</v>
      </c>
      <c r="J18" s="204" t="e">
        <f t="shared" si="1"/>
        <v>#DIV/0!</v>
      </c>
    </row>
    <row r="19" spans="2:10" s="205" customFormat="1" ht="43" customHeight="1" x14ac:dyDescent="0.2">
      <c r="B19" s="192">
        <v>17</v>
      </c>
      <c r="C19" s="201" t="s">
        <v>117</v>
      </c>
      <c r="D19" s="255"/>
      <c r="E19" s="256"/>
      <c r="F19" s="206"/>
      <c r="G19" s="207"/>
      <c r="H19" s="203">
        <f t="shared" si="0"/>
        <v>0</v>
      </c>
      <c r="I19" s="203">
        <f>IF('Review Doc'!D19="X",1,0)</f>
        <v>0</v>
      </c>
      <c r="J19" s="204" t="e">
        <f t="shared" si="1"/>
        <v>#DIV/0!</v>
      </c>
    </row>
    <row r="20" spans="2:10" s="205" customFormat="1" ht="43" customHeight="1" x14ac:dyDescent="0.2">
      <c r="B20" s="192">
        <v>18</v>
      </c>
      <c r="C20" s="201" t="s">
        <v>118</v>
      </c>
      <c r="D20" s="255"/>
      <c r="E20" s="256"/>
      <c r="F20" s="206"/>
      <c r="G20" s="207"/>
      <c r="H20" s="203">
        <f t="shared" si="0"/>
        <v>0</v>
      </c>
      <c r="I20" s="203">
        <f>IF('Review Doc'!D20="X",1,0)</f>
        <v>0</v>
      </c>
      <c r="J20" s="204" t="e">
        <f t="shared" si="1"/>
        <v>#DIV/0!</v>
      </c>
    </row>
    <row r="21" spans="2:10" s="205" customFormat="1" ht="43" customHeight="1" x14ac:dyDescent="0.2">
      <c r="B21" s="192">
        <v>19</v>
      </c>
      <c r="C21" s="201" t="s">
        <v>119</v>
      </c>
      <c r="D21" s="255"/>
      <c r="E21" s="256"/>
      <c r="F21" s="206"/>
      <c r="G21" s="207"/>
      <c r="H21" s="203">
        <f t="shared" si="0"/>
        <v>0</v>
      </c>
      <c r="I21" s="203">
        <f>IF('Review Doc'!D21="X",1,0)</f>
        <v>0</v>
      </c>
      <c r="J21" s="204" t="e">
        <f t="shared" si="1"/>
        <v>#DIV/0!</v>
      </c>
    </row>
    <row r="22" spans="2:10" s="205" customFormat="1" ht="43" customHeight="1" x14ac:dyDescent="0.2">
      <c r="B22" s="192">
        <v>20</v>
      </c>
      <c r="C22" s="201" t="s">
        <v>189</v>
      </c>
      <c r="D22" s="255"/>
      <c r="E22" s="256"/>
      <c r="F22" s="206"/>
      <c r="G22" s="207"/>
      <c r="H22" s="203">
        <f t="shared" si="0"/>
        <v>0</v>
      </c>
      <c r="I22" s="203">
        <f>IF('Review Doc'!D22="X",1,0)</f>
        <v>0</v>
      </c>
      <c r="J22" s="204" t="e">
        <f t="shared" si="1"/>
        <v>#DIV/0!</v>
      </c>
    </row>
    <row r="23" spans="2:10" s="205" customFormat="1" ht="43" customHeight="1" x14ac:dyDescent="0.2">
      <c r="B23" s="192">
        <v>21</v>
      </c>
      <c r="C23" s="208" t="s">
        <v>190</v>
      </c>
      <c r="D23" s="255"/>
      <c r="E23" s="256"/>
      <c r="F23" s="206"/>
      <c r="G23" s="207"/>
      <c r="H23" s="203">
        <f t="shared" si="0"/>
        <v>0</v>
      </c>
      <c r="I23" s="203">
        <f>IF('Review Doc'!D23="X",1,0)</f>
        <v>0</v>
      </c>
      <c r="J23" s="204" t="e">
        <f t="shared" si="1"/>
        <v>#DIV/0!</v>
      </c>
    </row>
    <row r="24" spans="2:10" s="205" customFormat="1" ht="43" customHeight="1" x14ac:dyDescent="0.2">
      <c r="B24" s="192">
        <v>22</v>
      </c>
      <c r="C24" s="201" t="s">
        <v>120</v>
      </c>
      <c r="D24" s="255"/>
      <c r="E24" s="257"/>
      <c r="F24" s="209"/>
      <c r="G24" s="207"/>
      <c r="H24" s="203">
        <f t="shared" si="0"/>
        <v>0</v>
      </c>
      <c r="I24" s="203">
        <f>IF('Review Doc'!D24="X",1,0)</f>
        <v>0</v>
      </c>
      <c r="J24" s="204" t="e">
        <f t="shared" si="1"/>
        <v>#DIV/0!</v>
      </c>
    </row>
    <row r="25" spans="2:10" s="205" customFormat="1" ht="43" customHeight="1" x14ac:dyDescent="0.2">
      <c r="B25" s="192"/>
      <c r="C25" s="201"/>
      <c r="D25" s="210"/>
      <c r="E25" s="211"/>
      <c r="F25" s="212"/>
      <c r="G25" s="207"/>
      <c r="H25" s="207"/>
      <c r="I25" s="207"/>
      <c r="J25" s="207"/>
    </row>
    <row r="26" spans="2:10" ht="22" customHeight="1" x14ac:dyDescent="0.2"/>
    <row r="27" spans="2:10" ht="22" customHeight="1" x14ac:dyDescent="0.2"/>
    <row r="28" spans="2:10" ht="22" customHeight="1" x14ac:dyDescent="0.2"/>
    <row r="29" spans="2:10" ht="22" customHeight="1" x14ac:dyDescent="0.2"/>
    <row r="30" spans="2:10" ht="22" customHeight="1" x14ac:dyDescent="0.2"/>
  </sheetData>
  <sheetProtection selectLockedCells="1"/>
  <pageMargins left="0.75" right="0.75" top="1" bottom="1" header="0.5" footer="0.5"/>
  <pageSetup paperSize="9" orientation="portrait" horizontalDpi="4294967292" verticalDpi="4294967292"/>
  <ignoredErrors>
    <ignoredError sqref="H3:I3 H4:I24"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28"/>
  <sheetViews>
    <sheetView showGridLines="0" workbookViewId="0">
      <selection activeCell="D3" sqref="D3"/>
    </sheetView>
  </sheetViews>
  <sheetFormatPr baseColWidth="10" defaultColWidth="10.83203125" defaultRowHeight="16" x14ac:dyDescent="0.2"/>
  <cols>
    <col min="1" max="1" width="4.6640625" style="188" customWidth="1"/>
    <col min="2" max="2" width="6.1640625" style="188" customWidth="1"/>
    <col min="3" max="3" width="112.1640625" style="188" customWidth="1"/>
    <col min="4" max="4" width="11.5" style="188" customWidth="1"/>
    <col min="5" max="5" width="10.83203125" style="188"/>
    <col min="6" max="6" width="13.1640625" style="188" customWidth="1"/>
    <col min="7" max="16384" width="10.83203125" style="188"/>
  </cols>
  <sheetData>
    <row r="2" spans="2:12" ht="22" customHeight="1" x14ac:dyDescent="0.2">
      <c r="C2" s="213" t="s">
        <v>121</v>
      </c>
      <c r="D2" s="214" t="s">
        <v>122</v>
      </c>
      <c r="E2" s="215" t="s">
        <v>123</v>
      </c>
      <c r="F2" s="216" t="s">
        <v>124</v>
      </c>
    </row>
    <row r="3" spans="2:12" ht="22" customHeight="1" x14ac:dyDescent="0.2">
      <c r="B3" s="189">
        <v>1</v>
      </c>
      <c r="C3" s="217" t="s">
        <v>375</v>
      </c>
      <c r="D3" s="258"/>
      <c r="E3" s="259"/>
      <c r="F3" s="260"/>
      <c r="H3" s="218">
        <f>3-COUNTBLANK(D3:F3)</f>
        <v>0</v>
      </c>
      <c r="I3" s="218">
        <f>IF(D3="X",0,0)</f>
        <v>0</v>
      </c>
      <c r="J3" s="218">
        <f>IF(E3="X",2,0)</f>
        <v>0</v>
      </c>
      <c r="K3" s="218">
        <f>IF(F3="X",4,0)</f>
        <v>0</v>
      </c>
      <c r="L3" s="219" t="e">
        <f>SUM(I3:K3)/H3</f>
        <v>#DIV/0!</v>
      </c>
    </row>
    <row r="4" spans="2:12" ht="22" customHeight="1" x14ac:dyDescent="0.2">
      <c r="B4" s="189">
        <v>2</v>
      </c>
      <c r="C4" s="188" t="s">
        <v>376</v>
      </c>
      <c r="D4" s="220"/>
      <c r="E4" s="261"/>
      <c r="F4" s="221"/>
      <c r="H4" s="218">
        <f t="shared" ref="H4:H14" si="0">3-COUNTBLANK(D4:F4)</f>
        <v>0</v>
      </c>
      <c r="I4" s="218">
        <f t="shared" ref="I4:I14" si="1">IF(D4="X",0,0)</f>
        <v>0</v>
      </c>
      <c r="J4" s="218">
        <f t="shared" ref="J4:J14" si="2">IF(E4="X",2,0)</f>
        <v>0</v>
      </c>
      <c r="K4" s="218">
        <f t="shared" ref="K4:K14" si="3">IF(F4="X",4,0)</f>
        <v>0</v>
      </c>
      <c r="L4" s="219" t="e">
        <f t="shared" ref="L4:L14" si="4">K4/H4</f>
        <v>#DIV/0!</v>
      </c>
    </row>
    <row r="5" spans="2:12" ht="22" customHeight="1" x14ac:dyDescent="0.2">
      <c r="B5" s="189">
        <v>3</v>
      </c>
      <c r="C5" s="222" t="s">
        <v>377</v>
      </c>
      <c r="D5" s="262"/>
      <c r="E5" s="261"/>
      <c r="F5" s="221"/>
      <c r="H5" s="218">
        <f t="shared" si="0"/>
        <v>0</v>
      </c>
      <c r="I5" s="218">
        <f t="shared" si="1"/>
        <v>0</v>
      </c>
      <c r="J5" s="218">
        <f t="shared" si="2"/>
        <v>0</v>
      </c>
      <c r="K5" s="218">
        <f t="shared" si="3"/>
        <v>0</v>
      </c>
      <c r="L5" s="219" t="e">
        <f t="shared" si="4"/>
        <v>#DIV/0!</v>
      </c>
    </row>
    <row r="6" spans="2:12" ht="22" customHeight="1" x14ac:dyDescent="0.2">
      <c r="B6" s="189">
        <v>4</v>
      </c>
      <c r="C6" s="188" t="s">
        <v>378</v>
      </c>
      <c r="D6" s="220"/>
      <c r="E6" s="261"/>
      <c r="F6" s="221"/>
      <c r="H6" s="218">
        <f t="shared" si="0"/>
        <v>0</v>
      </c>
      <c r="I6" s="218">
        <f t="shared" si="1"/>
        <v>0</v>
      </c>
      <c r="J6" s="218">
        <f t="shared" si="2"/>
        <v>0</v>
      </c>
      <c r="K6" s="218">
        <f t="shared" si="3"/>
        <v>0</v>
      </c>
      <c r="L6" s="219" t="e">
        <f t="shared" si="4"/>
        <v>#DIV/0!</v>
      </c>
    </row>
    <row r="7" spans="2:12" ht="22" customHeight="1" x14ac:dyDescent="0.2">
      <c r="B7" s="189">
        <v>5</v>
      </c>
      <c r="C7" s="188" t="s">
        <v>379</v>
      </c>
      <c r="D7" s="220"/>
      <c r="E7" s="263"/>
      <c r="F7" s="221"/>
      <c r="H7" s="218">
        <f t="shared" si="0"/>
        <v>0</v>
      </c>
      <c r="I7" s="218">
        <f t="shared" si="1"/>
        <v>0</v>
      </c>
      <c r="J7" s="218">
        <f t="shared" si="2"/>
        <v>0</v>
      </c>
      <c r="K7" s="218">
        <f t="shared" si="3"/>
        <v>0</v>
      </c>
      <c r="L7" s="219" t="e">
        <f t="shared" si="4"/>
        <v>#DIV/0!</v>
      </c>
    </row>
    <row r="8" spans="2:12" ht="22" customHeight="1" x14ac:dyDescent="0.2">
      <c r="B8" s="189">
        <v>6</v>
      </c>
      <c r="C8" s="217" t="s">
        <v>380</v>
      </c>
      <c r="D8" s="264"/>
      <c r="E8" s="261"/>
      <c r="F8" s="221"/>
      <c r="H8" s="218">
        <f t="shared" si="0"/>
        <v>0</v>
      </c>
      <c r="I8" s="218">
        <f t="shared" si="1"/>
        <v>0</v>
      </c>
      <c r="J8" s="218">
        <f t="shared" si="2"/>
        <v>0</v>
      </c>
      <c r="K8" s="218">
        <f t="shared" si="3"/>
        <v>0</v>
      </c>
      <c r="L8" s="219" t="e">
        <f t="shared" si="4"/>
        <v>#DIV/0!</v>
      </c>
    </row>
    <row r="9" spans="2:12" ht="22" customHeight="1" x14ac:dyDescent="0.2">
      <c r="B9" s="189">
        <v>7</v>
      </c>
      <c r="C9" s="188" t="s">
        <v>381</v>
      </c>
      <c r="D9" s="220"/>
      <c r="E9" s="261"/>
      <c r="F9" s="221"/>
      <c r="H9" s="218">
        <f t="shared" si="0"/>
        <v>0</v>
      </c>
      <c r="I9" s="218">
        <f t="shared" si="1"/>
        <v>0</v>
      </c>
      <c r="J9" s="218">
        <f t="shared" si="2"/>
        <v>0</v>
      </c>
      <c r="K9" s="218">
        <f t="shared" si="3"/>
        <v>0</v>
      </c>
      <c r="L9" s="219" t="e">
        <f t="shared" si="4"/>
        <v>#DIV/0!</v>
      </c>
    </row>
    <row r="10" spans="2:12" ht="22" customHeight="1" x14ac:dyDescent="0.2">
      <c r="B10" s="189">
        <v>8</v>
      </c>
      <c r="C10" s="188" t="s">
        <v>382</v>
      </c>
      <c r="D10" s="220"/>
      <c r="E10" s="261"/>
      <c r="F10" s="221"/>
      <c r="H10" s="218">
        <f t="shared" si="0"/>
        <v>0</v>
      </c>
      <c r="I10" s="218">
        <f t="shared" si="1"/>
        <v>0</v>
      </c>
      <c r="J10" s="218">
        <f t="shared" si="2"/>
        <v>0</v>
      </c>
      <c r="K10" s="218">
        <f t="shared" si="3"/>
        <v>0</v>
      </c>
      <c r="L10" s="219" t="e">
        <f t="shared" si="4"/>
        <v>#DIV/0!</v>
      </c>
    </row>
    <row r="11" spans="2:12" ht="22" customHeight="1" x14ac:dyDescent="0.2">
      <c r="B11" s="189">
        <v>9</v>
      </c>
      <c r="C11" s="188" t="s">
        <v>383</v>
      </c>
      <c r="D11" s="220"/>
      <c r="E11" s="261"/>
      <c r="F11" s="221"/>
      <c r="H11" s="218">
        <f t="shared" si="0"/>
        <v>0</v>
      </c>
      <c r="I11" s="218">
        <f t="shared" si="1"/>
        <v>0</v>
      </c>
      <c r="J11" s="218">
        <f t="shared" si="2"/>
        <v>0</v>
      </c>
      <c r="K11" s="218">
        <f t="shared" si="3"/>
        <v>0</v>
      </c>
      <c r="L11" s="219" t="e">
        <f t="shared" si="4"/>
        <v>#DIV/0!</v>
      </c>
    </row>
    <row r="12" spans="2:12" ht="22" customHeight="1" x14ac:dyDescent="0.2">
      <c r="B12" s="189">
        <v>10</v>
      </c>
      <c r="C12" s="217" t="s">
        <v>384</v>
      </c>
      <c r="D12" s="264"/>
      <c r="E12" s="261"/>
      <c r="F12" s="221"/>
      <c r="H12" s="218">
        <f t="shared" si="0"/>
        <v>0</v>
      </c>
      <c r="I12" s="218">
        <f t="shared" si="1"/>
        <v>0</v>
      </c>
      <c r="J12" s="218">
        <f t="shared" si="2"/>
        <v>0</v>
      </c>
      <c r="K12" s="218">
        <f t="shared" si="3"/>
        <v>0</v>
      </c>
      <c r="L12" s="219" t="e">
        <f t="shared" si="4"/>
        <v>#DIV/0!</v>
      </c>
    </row>
    <row r="13" spans="2:12" ht="22" customHeight="1" x14ac:dyDescent="0.2">
      <c r="B13" s="189">
        <v>11</v>
      </c>
      <c r="C13" s="188" t="s">
        <v>385</v>
      </c>
      <c r="D13" s="220"/>
      <c r="E13" s="261"/>
      <c r="F13" s="221"/>
      <c r="H13" s="218">
        <f t="shared" si="0"/>
        <v>0</v>
      </c>
      <c r="I13" s="218">
        <f t="shared" si="1"/>
        <v>0</v>
      </c>
      <c r="J13" s="218">
        <f t="shared" si="2"/>
        <v>0</v>
      </c>
      <c r="K13" s="218">
        <f t="shared" si="3"/>
        <v>0</v>
      </c>
      <c r="L13" s="219" t="e">
        <f t="shared" si="4"/>
        <v>#DIV/0!</v>
      </c>
    </row>
    <row r="14" spans="2:12" ht="22" customHeight="1" x14ac:dyDescent="0.2">
      <c r="B14" s="189">
        <v>12</v>
      </c>
      <c r="C14" s="217" t="s">
        <v>386</v>
      </c>
      <c r="D14" s="264"/>
      <c r="E14" s="265"/>
      <c r="F14" s="223"/>
      <c r="H14" s="218">
        <f t="shared" si="0"/>
        <v>0</v>
      </c>
      <c r="I14" s="218">
        <f t="shared" si="1"/>
        <v>0</v>
      </c>
      <c r="J14" s="218">
        <f t="shared" si="2"/>
        <v>0</v>
      </c>
      <c r="K14" s="218">
        <f t="shared" si="3"/>
        <v>0</v>
      </c>
      <c r="L14" s="219" t="e">
        <f t="shared" si="4"/>
        <v>#DIV/0!</v>
      </c>
    </row>
    <row r="15" spans="2:12" ht="22" customHeight="1" x14ac:dyDescent="0.2">
      <c r="B15" s="189"/>
      <c r="C15" s="224"/>
      <c r="D15" s="224"/>
    </row>
    <row r="16" spans="2:12" ht="22" customHeight="1" x14ac:dyDescent="0.2">
      <c r="B16" s="189"/>
      <c r="C16" s="224"/>
      <c r="D16" s="224"/>
    </row>
    <row r="17" spans="2:4" ht="22" customHeight="1" x14ac:dyDescent="0.2">
      <c r="B17" s="189"/>
      <c r="C17" s="224"/>
      <c r="D17" s="224"/>
    </row>
    <row r="18" spans="2:4" ht="22" customHeight="1" x14ac:dyDescent="0.2">
      <c r="B18" s="189"/>
      <c r="C18" s="224"/>
      <c r="D18" s="224"/>
    </row>
    <row r="19" spans="2:4" ht="22" customHeight="1" x14ac:dyDescent="0.2">
      <c r="B19" s="189"/>
      <c r="C19" s="224"/>
      <c r="D19" s="224"/>
    </row>
    <row r="20" spans="2:4" ht="22" customHeight="1" x14ac:dyDescent="0.2">
      <c r="C20" s="225"/>
      <c r="D20" s="225"/>
    </row>
    <row r="21" spans="2:4" ht="22" customHeight="1" x14ac:dyDescent="0.2">
      <c r="C21" s="225"/>
      <c r="D21" s="225"/>
    </row>
    <row r="22" spans="2:4" ht="22" customHeight="1" x14ac:dyDescent="0.2">
      <c r="C22" s="225"/>
      <c r="D22" s="225"/>
    </row>
    <row r="23" spans="2:4" ht="22" customHeight="1" x14ac:dyDescent="0.2"/>
    <row r="24" spans="2:4" ht="22" customHeight="1" x14ac:dyDescent="0.2"/>
    <row r="25" spans="2:4" ht="22" customHeight="1" x14ac:dyDescent="0.2"/>
    <row r="26" spans="2:4" ht="22" customHeight="1" x14ac:dyDescent="0.2"/>
    <row r="27" spans="2:4" ht="22" customHeight="1" x14ac:dyDescent="0.2"/>
    <row r="28" spans="2:4" ht="22" customHeight="1" x14ac:dyDescent="0.2"/>
  </sheetData>
  <sheetProtection selectLockedCells="1"/>
  <pageMargins left="0.75" right="0.75" top="1" bottom="1" header="0.5" footer="0.5"/>
  <pageSetup paperSize="9" orientation="portrait" horizontalDpi="4294967292" verticalDpi="4294967292"/>
  <ignoredErrors>
    <ignoredError sqref="H3:L14" emptyCellReferenc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0"/>
  <sheetViews>
    <sheetView showGridLines="0" workbookViewId="0">
      <selection activeCell="E13" sqref="E13:E15"/>
    </sheetView>
  </sheetViews>
  <sheetFormatPr baseColWidth="10" defaultColWidth="10.83203125" defaultRowHeight="16" x14ac:dyDescent="0.2"/>
  <cols>
    <col min="1" max="1" width="16.1640625" style="188" customWidth="1"/>
    <col min="2" max="2" width="6.6640625" style="189" customWidth="1"/>
    <col min="3" max="3" width="54.1640625" style="188" customWidth="1"/>
    <col min="4" max="4" width="2.33203125" style="188" customWidth="1"/>
    <col min="5" max="5" width="14" style="189" bestFit="1" customWidth="1"/>
    <col min="6" max="6" width="2.33203125" style="188" customWidth="1"/>
    <col min="7" max="7" width="10.83203125" style="189"/>
    <col min="8" max="8" width="99.6640625" style="188" customWidth="1"/>
    <col min="9" max="9" width="4" style="188" customWidth="1"/>
    <col min="10" max="16384" width="10.83203125" style="188"/>
  </cols>
  <sheetData>
    <row r="1" spans="1:9" ht="24" customHeight="1" x14ac:dyDescent="0.2"/>
    <row r="2" spans="1:9" ht="27" customHeight="1" x14ac:dyDescent="0.2">
      <c r="C2" s="188" t="s">
        <v>137</v>
      </c>
      <c r="E2" s="189" t="s">
        <v>126</v>
      </c>
      <c r="G2" s="283" t="s">
        <v>159</v>
      </c>
      <c r="H2" s="283"/>
      <c r="I2" s="283"/>
    </row>
    <row r="3" spans="1:9" ht="22" customHeight="1" x14ac:dyDescent="0.2">
      <c r="G3" s="283"/>
      <c r="H3" s="283"/>
    </row>
    <row r="4" spans="1:9" ht="28" customHeight="1" x14ac:dyDescent="0.2">
      <c r="A4" s="284" t="s">
        <v>1</v>
      </c>
      <c r="B4" s="285">
        <v>1</v>
      </c>
      <c r="C4" s="286" t="s">
        <v>131</v>
      </c>
      <c r="D4" s="226"/>
      <c r="E4" s="288" t="e">
        <f>'Calculation sheet'!DV3</f>
        <v>#DIV/0!</v>
      </c>
      <c r="F4" s="226"/>
      <c r="G4" s="189">
        <v>1</v>
      </c>
      <c r="H4" s="217" t="e">
        <f>'Calculation sheet'!EC3</f>
        <v>#DIV/0!</v>
      </c>
    </row>
    <row r="5" spans="1:9" ht="28" customHeight="1" x14ac:dyDescent="0.2">
      <c r="A5" s="284"/>
      <c r="B5" s="285"/>
      <c r="C5" s="287"/>
      <c r="D5" s="226"/>
      <c r="E5" s="289"/>
      <c r="F5" s="226"/>
      <c r="G5" s="189">
        <v>2</v>
      </c>
      <c r="H5" s="217" t="e">
        <f>'Calculation sheet'!EC4</f>
        <v>#DIV/0!</v>
      </c>
    </row>
    <row r="6" spans="1:9" ht="28" customHeight="1" x14ac:dyDescent="0.2">
      <c r="A6" s="284"/>
      <c r="B6" s="285"/>
      <c r="C6" s="287"/>
      <c r="D6" s="226"/>
      <c r="E6" s="289"/>
      <c r="F6" s="226"/>
      <c r="G6" s="189">
        <v>3</v>
      </c>
      <c r="H6" s="217" t="e">
        <f>'Calculation sheet'!EK4</f>
        <v>#DIV/0!</v>
      </c>
    </row>
    <row r="7" spans="1:9" ht="28" customHeight="1" x14ac:dyDescent="0.2">
      <c r="A7" s="284"/>
      <c r="B7" s="285">
        <v>2</v>
      </c>
      <c r="C7" s="286" t="s">
        <v>132</v>
      </c>
      <c r="D7" s="226"/>
      <c r="E7" s="288" t="e">
        <f>'Calculation sheet'!DV5</f>
        <v>#DIV/0!</v>
      </c>
      <c r="F7" s="226"/>
      <c r="G7" s="189">
        <v>4</v>
      </c>
      <c r="H7" s="217" t="e">
        <f>'Calculation sheet'!EC5</f>
        <v>#DIV/0!</v>
      </c>
    </row>
    <row r="8" spans="1:9" ht="28" customHeight="1" x14ac:dyDescent="0.2">
      <c r="A8" s="284"/>
      <c r="B8" s="285"/>
      <c r="C8" s="287"/>
      <c r="D8" s="226"/>
      <c r="E8" s="289"/>
      <c r="F8" s="226"/>
      <c r="G8" s="189">
        <v>5</v>
      </c>
      <c r="H8" s="217" t="e">
        <f>'Calculation sheet'!EC6</f>
        <v>#DIV/0!</v>
      </c>
    </row>
    <row r="9" spans="1:9" ht="28" customHeight="1" x14ac:dyDescent="0.2">
      <c r="A9" s="284"/>
      <c r="B9" s="285"/>
      <c r="C9" s="287"/>
      <c r="D9" s="226"/>
      <c r="E9" s="289"/>
      <c r="F9" s="226"/>
      <c r="H9" s="217"/>
    </row>
    <row r="10" spans="1:9" ht="28" customHeight="1" x14ac:dyDescent="0.2">
      <c r="A10" s="284"/>
      <c r="B10" s="285">
        <v>3</v>
      </c>
      <c r="C10" s="286" t="s">
        <v>133</v>
      </c>
      <c r="D10" s="226"/>
      <c r="E10" s="288" t="e">
        <f>'Calculation sheet'!DV7</f>
        <v>#DIV/0!</v>
      </c>
      <c r="F10" s="226"/>
      <c r="G10" s="189">
        <v>6</v>
      </c>
      <c r="H10" s="217" t="e">
        <f>'Calculation sheet'!EC7</f>
        <v>#DIV/0!</v>
      </c>
    </row>
    <row r="11" spans="1:9" ht="28" customHeight="1" x14ac:dyDescent="0.2">
      <c r="A11" s="284"/>
      <c r="B11" s="285"/>
      <c r="C11" s="287"/>
      <c r="D11" s="226"/>
      <c r="E11" s="290"/>
      <c r="F11" s="226"/>
      <c r="G11" s="189">
        <v>7</v>
      </c>
      <c r="H11" s="217" t="e">
        <f>'Calculation sheet'!EC8</f>
        <v>#DIV/0!</v>
      </c>
    </row>
    <row r="12" spans="1:9" ht="28" customHeight="1" x14ac:dyDescent="0.2">
      <c r="A12" s="284"/>
      <c r="B12" s="285"/>
      <c r="C12" s="287"/>
      <c r="D12" s="226"/>
      <c r="E12" s="290"/>
      <c r="F12" s="226"/>
      <c r="G12" s="189">
        <v>8</v>
      </c>
      <c r="H12" s="217" t="e">
        <f>'Calculation sheet'!EK6</f>
        <v>#DIV/0!</v>
      </c>
    </row>
    <row r="13" spans="1:9" ht="28" customHeight="1" x14ac:dyDescent="0.2">
      <c r="A13" s="284"/>
      <c r="B13" s="285">
        <v>4</v>
      </c>
      <c r="C13" s="286" t="s">
        <v>134</v>
      </c>
      <c r="D13" s="226"/>
      <c r="E13" s="288" t="e">
        <f>'Calculation sheet'!DV9</f>
        <v>#DIV/0!</v>
      </c>
      <c r="F13" s="226"/>
      <c r="G13" s="189">
        <v>9</v>
      </c>
      <c r="H13" s="217" t="e">
        <f>'Calculation sheet'!EC9</f>
        <v>#DIV/0!</v>
      </c>
    </row>
    <row r="14" spans="1:9" ht="28" customHeight="1" x14ac:dyDescent="0.2">
      <c r="A14" s="284"/>
      <c r="B14" s="285"/>
      <c r="C14" s="287"/>
      <c r="D14" s="226"/>
      <c r="E14" s="288"/>
      <c r="F14" s="226"/>
      <c r="G14" s="189">
        <v>10</v>
      </c>
      <c r="H14" s="217" t="e">
        <f>'Calculation sheet'!EC10</f>
        <v>#DIV/0!</v>
      </c>
    </row>
    <row r="15" spans="1:9" ht="28" customHeight="1" x14ac:dyDescent="0.2">
      <c r="A15" s="284"/>
      <c r="B15" s="227"/>
      <c r="C15" s="228"/>
      <c r="D15" s="226"/>
      <c r="E15" s="288"/>
      <c r="F15" s="226"/>
      <c r="G15" s="189">
        <v>11</v>
      </c>
      <c r="H15" s="217" t="e">
        <f>'Calculation sheet'!EK8</f>
        <v>#DIV/0!</v>
      </c>
    </row>
    <row r="16" spans="1:9" ht="28" customHeight="1" x14ac:dyDescent="0.2">
      <c r="A16" s="284"/>
      <c r="B16" s="285">
        <v>5</v>
      </c>
      <c r="C16" s="286" t="s">
        <v>135</v>
      </c>
      <c r="D16" s="226"/>
      <c r="E16" s="288" t="e">
        <f>'Calculation sheet'!DV11</f>
        <v>#DIV/0!</v>
      </c>
      <c r="F16" s="226"/>
      <c r="G16" s="189">
        <v>12</v>
      </c>
      <c r="H16" s="217" t="e">
        <f>'Calculation sheet'!EC11</f>
        <v>#DIV/0!</v>
      </c>
    </row>
    <row r="17" spans="1:8" ht="28" customHeight="1" x14ac:dyDescent="0.2">
      <c r="A17" s="284"/>
      <c r="B17" s="285"/>
      <c r="C17" s="287"/>
      <c r="D17" s="226"/>
      <c r="E17" s="289"/>
      <c r="F17" s="226"/>
      <c r="G17" s="189">
        <v>13</v>
      </c>
      <c r="H17" s="217" t="e">
        <f>'Calculation sheet'!EC12</f>
        <v>#DIV/0!</v>
      </c>
    </row>
    <row r="18" spans="1:8" ht="28" customHeight="1" x14ac:dyDescent="0.2">
      <c r="A18" s="284"/>
      <c r="B18" s="285">
        <v>6</v>
      </c>
      <c r="C18" s="286" t="s">
        <v>136</v>
      </c>
      <c r="D18" s="226"/>
      <c r="E18" s="288" t="e">
        <f>'Calculation sheet'!DV13</f>
        <v>#DIV/0!</v>
      </c>
      <c r="F18" s="226"/>
      <c r="G18" s="189">
        <v>14</v>
      </c>
      <c r="H18" s="217" t="e">
        <f>'Calculation sheet'!EC13</f>
        <v>#DIV/0!</v>
      </c>
    </row>
    <row r="19" spans="1:8" ht="28" customHeight="1" x14ac:dyDescent="0.2">
      <c r="A19" s="284"/>
      <c r="B19" s="283"/>
      <c r="C19" s="287"/>
      <c r="D19" s="226"/>
      <c r="E19" s="289"/>
      <c r="F19" s="226"/>
      <c r="G19" s="189">
        <v>15</v>
      </c>
      <c r="H19" s="217" t="e">
        <f>'Calculation sheet'!EC14</f>
        <v>#DIV/0!</v>
      </c>
    </row>
    <row r="20" spans="1:8" ht="28" customHeight="1" x14ac:dyDescent="0.2">
      <c r="A20" s="229"/>
      <c r="C20" s="228"/>
      <c r="D20" s="226"/>
      <c r="E20" s="230"/>
      <c r="F20" s="226"/>
    </row>
  </sheetData>
  <sheetProtection selectLockedCells="1" selectUnlockedCells="1"/>
  <mergeCells count="21">
    <mergeCell ref="C13:C14"/>
    <mergeCell ref="B16:B17"/>
    <mergeCell ref="C16:C17"/>
    <mergeCell ref="E16:E17"/>
    <mergeCell ref="E13:E15"/>
    <mergeCell ref="G2:I2"/>
    <mergeCell ref="G3:H3"/>
    <mergeCell ref="A4:A19"/>
    <mergeCell ref="B4:B6"/>
    <mergeCell ref="C4:C6"/>
    <mergeCell ref="E4:E6"/>
    <mergeCell ref="B7:B9"/>
    <mergeCell ref="C7:C9"/>
    <mergeCell ref="E7:E9"/>
    <mergeCell ref="B10:B12"/>
    <mergeCell ref="B18:B19"/>
    <mergeCell ref="C18:C19"/>
    <mergeCell ref="E18:E19"/>
    <mergeCell ref="C10:C12"/>
    <mergeCell ref="E10:E12"/>
    <mergeCell ref="B13:B14"/>
  </mergeCells>
  <phoneticPr fontId="16" type="noConversion"/>
  <conditionalFormatting sqref="E7:E9">
    <cfRule type="iconSet" priority="26">
      <iconSet showValue="0">
        <cfvo type="percent" val="0"/>
        <cfvo type="num" val="2"/>
        <cfvo type="num" val="4"/>
      </iconSet>
    </cfRule>
  </conditionalFormatting>
  <conditionalFormatting sqref="E10:E12">
    <cfRule type="iconSet" priority="25">
      <iconSet showValue="0">
        <cfvo type="percent" val="0"/>
        <cfvo type="num" val="2"/>
        <cfvo type="num" val="4"/>
      </iconSet>
    </cfRule>
  </conditionalFormatting>
  <conditionalFormatting sqref="E13">
    <cfRule type="iconSet" priority="24">
      <iconSet showValue="0">
        <cfvo type="percent" val="0"/>
        <cfvo type="num" val="2"/>
        <cfvo type="num" val="4"/>
      </iconSet>
    </cfRule>
  </conditionalFormatting>
  <conditionalFormatting sqref="E16:E17">
    <cfRule type="iconSet" priority="23">
      <iconSet showValue="0">
        <cfvo type="percent" val="0"/>
        <cfvo type="num" val="2"/>
        <cfvo type="num" val="4"/>
      </iconSet>
    </cfRule>
  </conditionalFormatting>
  <conditionalFormatting sqref="E18:E20">
    <cfRule type="iconSet" priority="28">
      <iconSet showValue="0">
        <cfvo type="percent" val="0"/>
        <cfvo type="num" val="2"/>
        <cfvo type="num" val="4"/>
      </iconSet>
    </cfRule>
  </conditionalFormatting>
  <conditionalFormatting sqref="H4:H19">
    <cfRule type="containsErrors" dxfId="10" priority="1">
      <formula>ISERROR(H4)</formula>
    </cfRule>
  </conditionalFormatting>
  <pageMargins left="0.75000000000000011" right="0.75000000000000011" top="1" bottom="1" header="0.5" footer="0.5"/>
  <pageSetup paperSize="9" scale="59" orientation="landscape" horizontalDpi="4294967292" verticalDpi="4294967292"/>
  <extLst>
    <ext xmlns:x14="http://schemas.microsoft.com/office/spreadsheetml/2009/9/main" uri="{78C0D931-6437-407d-A8EE-F0AAD7539E65}">
      <x14:conditionalFormattings>
        <x14:conditionalFormatting xmlns:xm="http://schemas.microsoft.com/office/excel/2006/main">
          <x14:cfRule type="iconSet" priority="27" id="{46F55A60-7AD9-F546-B94F-24C36FEE5395}">
            <x14:iconSet showValue="0" custom="1">
              <x14:cfvo type="percent">
                <xm:f>0</xm:f>
              </x14:cfvo>
              <x14:cfvo type="num">
                <xm:f>2</xm:f>
              </x14:cfvo>
              <x14:cfvo type="num">
                <xm:f>4</xm:f>
              </x14:cfvo>
              <x14:cfIcon iconSet="3TrafficLights1" iconId="0"/>
              <x14:cfIcon iconSet="3TrafficLights1" iconId="1"/>
              <x14:cfIcon iconSet="3TrafficLights1" iconId="2"/>
            </x14:iconSet>
          </x14:cfRule>
          <xm:sqref>E4:E6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1"/>
  <sheetViews>
    <sheetView showGridLines="0" topLeftCell="A3" workbookViewId="0">
      <selection activeCell="H20" sqref="H20"/>
    </sheetView>
  </sheetViews>
  <sheetFormatPr baseColWidth="10" defaultColWidth="10.83203125" defaultRowHeight="16" x14ac:dyDescent="0.2"/>
  <cols>
    <col min="1" max="1" width="16.1640625" style="188" customWidth="1"/>
    <col min="2" max="2" width="6.6640625" style="189" customWidth="1"/>
    <col min="3" max="3" width="54.1640625" style="188" customWidth="1"/>
    <col min="4" max="4" width="2.33203125" style="188" customWidth="1"/>
    <col min="5" max="5" width="14" style="189" bestFit="1" customWidth="1"/>
    <col min="6" max="6" width="2.33203125" style="188" customWidth="1"/>
    <col min="7" max="7" width="10.83203125" style="189"/>
    <col min="8" max="8" width="99.6640625" style="188" customWidth="1"/>
    <col min="9" max="9" width="4" style="188" customWidth="1"/>
    <col min="10" max="16384" width="10.83203125" style="188"/>
  </cols>
  <sheetData>
    <row r="1" spans="1:9" ht="28" customHeight="1" x14ac:dyDescent="0.2">
      <c r="A1" s="229"/>
      <c r="C1" s="228"/>
      <c r="E1" s="230"/>
    </row>
    <row r="2" spans="1:9" ht="28" customHeight="1" x14ac:dyDescent="0.2">
      <c r="A2" s="229"/>
      <c r="C2" s="188" t="s">
        <v>137</v>
      </c>
      <c r="E2" s="189" t="s">
        <v>126</v>
      </c>
      <c r="G2" s="283" t="s">
        <v>159</v>
      </c>
      <c r="H2" s="283"/>
      <c r="I2" s="283"/>
    </row>
    <row r="3" spans="1:9" ht="28" customHeight="1" x14ac:dyDescent="0.2">
      <c r="C3" s="231"/>
    </row>
    <row r="4" spans="1:9" ht="32" customHeight="1" x14ac:dyDescent="0.2">
      <c r="A4" s="284" t="s">
        <v>14</v>
      </c>
      <c r="B4" s="285">
        <v>7</v>
      </c>
      <c r="C4" s="291" t="s">
        <v>139</v>
      </c>
      <c r="D4" s="226"/>
      <c r="E4" s="288" t="e">
        <f>'Calculation sheet'!DV15</f>
        <v>#DIV/0!</v>
      </c>
      <c r="F4" s="226"/>
      <c r="G4" s="189">
        <v>16</v>
      </c>
      <c r="H4" s="217" t="e">
        <f>'Calculation sheet'!EC15</f>
        <v>#DIV/0!</v>
      </c>
    </row>
    <row r="5" spans="1:9" ht="33" customHeight="1" x14ac:dyDescent="0.2">
      <c r="A5" s="284"/>
      <c r="B5" s="285"/>
      <c r="C5" s="291"/>
      <c r="D5" s="226"/>
      <c r="E5" s="289"/>
      <c r="F5" s="226"/>
      <c r="G5" s="189">
        <v>17</v>
      </c>
      <c r="H5" s="217" t="e">
        <f>'Calculation sheet'!EK15</f>
        <v>#DIV/0!</v>
      </c>
    </row>
    <row r="6" spans="1:9" ht="28" customHeight="1" x14ac:dyDescent="0.2">
      <c r="A6" s="284"/>
      <c r="B6" s="285">
        <v>8</v>
      </c>
      <c r="C6" s="291" t="s">
        <v>140</v>
      </c>
      <c r="D6" s="226"/>
      <c r="E6" s="292" t="e">
        <f>'Calculation sheet'!DV16</f>
        <v>#DIV/0!</v>
      </c>
      <c r="F6" s="226"/>
      <c r="G6" s="189">
        <v>18</v>
      </c>
      <c r="H6" s="217" t="e">
        <f>'Calculation sheet'!EC16</f>
        <v>#DIV/0!</v>
      </c>
    </row>
    <row r="7" spans="1:9" ht="28" customHeight="1" x14ac:dyDescent="0.2">
      <c r="A7" s="284"/>
      <c r="B7" s="285"/>
      <c r="C7" s="291"/>
      <c r="D7" s="226"/>
      <c r="E7" s="293"/>
      <c r="F7" s="226"/>
      <c r="G7" s="189">
        <v>19</v>
      </c>
      <c r="H7" s="217" t="e">
        <f>'Calculation sheet'!EC17</f>
        <v>#DIV/0!</v>
      </c>
    </row>
    <row r="8" spans="1:9" ht="28" customHeight="1" x14ac:dyDescent="0.2">
      <c r="A8" s="284"/>
      <c r="B8" s="285"/>
      <c r="C8" s="291"/>
      <c r="D8" s="226"/>
      <c r="E8" s="293"/>
      <c r="F8" s="226"/>
      <c r="G8" s="189">
        <v>20</v>
      </c>
      <c r="H8" s="217" t="e">
        <f>'Calculation sheet'!EC18</f>
        <v>#DIV/0!</v>
      </c>
    </row>
    <row r="9" spans="1:9" ht="28" customHeight="1" x14ac:dyDescent="0.2">
      <c r="A9" s="284"/>
      <c r="B9" s="285"/>
      <c r="C9" s="291"/>
      <c r="D9" s="226"/>
      <c r="E9" s="293"/>
      <c r="F9" s="226"/>
      <c r="G9" s="189">
        <v>21</v>
      </c>
      <c r="H9" s="217" t="e">
        <f>'Calculation sheet'!EC19</f>
        <v>#DIV/0!</v>
      </c>
    </row>
    <row r="10" spans="1:9" ht="28" customHeight="1" x14ac:dyDescent="0.2">
      <c r="A10" s="284"/>
      <c r="B10" s="285">
        <v>9</v>
      </c>
      <c r="C10" s="291" t="s">
        <v>141</v>
      </c>
      <c r="D10" s="226"/>
      <c r="E10" s="288" t="e">
        <f>'Calculation sheet'!DV22</f>
        <v>#DIV/0!</v>
      </c>
      <c r="F10" s="226"/>
      <c r="G10" s="189">
        <v>22</v>
      </c>
      <c r="H10" s="217" t="e">
        <f>'Calculation sheet'!EK22</f>
        <v>#DIV/0!</v>
      </c>
    </row>
    <row r="11" spans="1:9" ht="28" customHeight="1" x14ac:dyDescent="0.2">
      <c r="A11" s="284"/>
      <c r="B11" s="285"/>
      <c r="C11" s="291"/>
      <c r="D11" s="226"/>
      <c r="E11" s="289"/>
      <c r="F11" s="226"/>
      <c r="G11" s="189">
        <v>23</v>
      </c>
      <c r="H11" s="217" t="e">
        <f>'Calculation sheet'!EC20</f>
        <v>#DIV/0!</v>
      </c>
    </row>
    <row r="12" spans="1:9" ht="28" customHeight="1" x14ac:dyDescent="0.2">
      <c r="A12" s="284"/>
      <c r="B12" s="285"/>
      <c r="C12" s="291"/>
      <c r="D12" s="226"/>
      <c r="E12" s="289"/>
      <c r="F12" s="226"/>
      <c r="G12" s="189">
        <v>24</v>
      </c>
      <c r="H12" s="217" t="e">
        <f>'Calculation sheet'!EC21</f>
        <v>#DIV/0!</v>
      </c>
    </row>
    <row r="13" spans="1:9" ht="28" customHeight="1" x14ac:dyDescent="0.2">
      <c r="A13" s="284"/>
      <c r="B13" s="285"/>
      <c r="C13" s="291"/>
      <c r="D13" s="226"/>
      <c r="E13" s="289"/>
      <c r="F13" s="226"/>
      <c r="G13" s="189">
        <v>25</v>
      </c>
      <c r="H13" s="217" t="e">
        <f>'Calculation sheet'!EC22</f>
        <v>#DIV/0!</v>
      </c>
    </row>
    <row r="14" spans="1:9" ht="28" customHeight="1" x14ac:dyDescent="0.2">
      <c r="A14" s="284"/>
      <c r="B14" s="285"/>
      <c r="C14" s="291"/>
      <c r="D14" s="226"/>
      <c r="E14" s="289"/>
      <c r="F14" s="226"/>
      <c r="G14" s="189">
        <v>26</v>
      </c>
      <c r="H14" s="232" t="e">
        <f>'Calculation sheet'!ES22</f>
        <v>#DIV/0!</v>
      </c>
    </row>
    <row r="15" spans="1:9" ht="28" customHeight="1" x14ac:dyDescent="0.2">
      <c r="A15" s="284"/>
      <c r="B15" s="285">
        <v>10</v>
      </c>
      <c r="C15" s="291" t="s">
        <v>387</v>
      </c>
      <c r="D15" s="226"/>
      <c r="E15" s="288" t="e">
        <f>'Calculation sheet'!DV23</f>
        <v>#DIV/0!</v>
      </c>
      <c r="F15" s="226"/>
      <c r="G15" s="189">
        <v>27</v>
      </c>
      <c r="H15" s="217" t="e">
        <f>'Calculation sheet'!EK23</f>
        <v>#DIV/0!</v>
      </c>
    </row>
    <row r="16" spans="1:9" ht="28" customHeight="1" x14ac:dyDescent="0.2">
      <c r="A16" s="284"/>
      <c r="B16" s="285"/>
      <c r="C16" s="291"/>
      <c r="D16" s="226"/>
      <c r="E16" s="289"/>
      <c r="F16" s="226"/>
      <c r="G16" s="189">
        <v>28</v>
      </c>
      <c r="H16" s="217" t="e">
        <f>'Calculation sheet'!EC23</f>
        <v>#DIV/0!</v>
      </c>
    </row>
    <row r="17" spans="1:8" ht="28" customHeight="1" x14ac:dyDescent="0.2">
      <c r="A17" s="284"/>
      <c r="B17" s="285">
        <v>11</v>
      </c>
      <c r="C17" s="291" t="s">
        <v>142</v>
      </c>
      <c r="D17" s="226"/>
      <c r="E17" s="288" t="e">
        <f>'Calculation sheet'!DV25</f>
        <v>#DIV/0!</v>
      </c>
      <c r="F17" s="226"/>
      <c r="G17" s="189">
        <v>29</v>
      </c>
      <c r="H17" s="217" t="e">
        <f>'Calculation sheet'!EC24</f>
        <v>#DIV/0!</v>
      </c>
    </row>
    <row r="18" spans="1:8" ht="28" customHeight="1" x14ac:dyDescent="0.2">
      <c r="A18" s="284"/>
      <c r="B18" s="285"/>
      <c r="C18" s="291"/>
      <c r="D18" s="226"/>
      <c r="E18" s="289"/>
      <c r="F18" s="226"/>
      <c r="G18" s="189">
        <v>30</v>
      </c>
      <c r="H18" s="217" t="e">
        <f>'Calculation sheet'!EC25</f>
        <v>#DIV/0!</v>
      </c>
    </row>
    <row r="19" spans="1:8" ht="28" customHeight="1" x14ac:dyDescent="0.2">
      <c r="A19" s="284"/>
      <c r="B19" s="285">
        <v>12</v>
      </c>
      <c r="C19" s="291" t="s">
        <v>143</v>
      </c>
      <c r="D19" s="226"/>
      <c r="E19" s="288" t="e">
        <f>'Calculation sheet'!DV27</f>
        <v>#DIV/0!</v>
      </c>
      <c r="F19" s="226"/>
      <c r="G19" s="189">
        <v>31</v>
      </c>
      <c r="H19" s="217" t="e">
        <f>'Calculation sheet'!EC26</f>
        <v>#DIV/0!</v>
      </c>
    </row>
    <row r="20" spans="1:8" ht="28" customHeight="1" x14ac:dyDescent="0.2">
      <c r="A20" s="229"/>
      <c r="B20" s="283"/>
      <c r="C20" s="291"/>
      <c r="D20" s="226"/>
      <c r="E20" s="289"/>
      <c r="F20" s="226"/>
      <c r="G20" s="189">
        <v>32</v>
      </c>
      <c r="H20" s="217" t="e">
        <f>'Calculation sheet'!EC27</f>
        <v>#DIV/0!</v>
      </c>
    </row>
    <row r="21" spans="1:8" ht="28" customHeight="1" x14ac:dyDescent="0.2">
      <c r="A21" s="229"/>
      <c r="C21" s="190"/>
    </row>
  </sheetData>
  <sheetProtection selectLockedCells="1" selectUnlockedCells="1"/>
  <mergeCells count="20">
    <mergeCell ref="E15:E16"/>
    <mergeCell ref="B17:B18"/>
    <mergeCell ref="C17:C18"/>
    <mergeCell ref="E17:E18"/>
    <mergeCell ref="B19:B20"/>
    <mergeCell ref="C19:C20"/>
    <mergeCell ref="E19:E20"/>
    <mergeCell ref="G2:I2"/>
    <mergeCell ref="A4:A19"/>
    <mergeCell ref="B4:B5"/>
    <mergeCell ref="C4:C5"/>
    <mergeCell ref="E4:E5"/>
    <mergeCell ref="B6:B9"/>
    <mergeCell ref="C6:C9"/>
    <mergeCell ref="E6:E9"/>
    <mergeCell ref="B10:B14"/>
    <mergeCell ref="C10:C14"/>
    <mergeCell ref="E10:E14"/>
    <mergeCell ref="B15:B16"/>
    <mergeCell ref="C15:C16"/>
  </mergeCells>
  <phoneticPr fontId="16" type="noConversion"/>
  <conditionalFormatting sqref="E4:E5">
    <cfRule type="iconSet" priority="18">
      <iconSet showValue="0">
        <cfvo type="percent" val="0"/>
        <cfvo type="num" val="2"/>
        <cfvo type="num" val="4"/>
      </iconSet>
    </cfRule>
  </conditionalFormatting>
  <conditionalFormatting sqref="E6:E9">
    <cfRule type="iconSet" priority="17">
      <iconSet showValue="0">
        <cfvo type="percent" val="0"/>
        <cfvo type="num" val="2"/>
        <cfvo type="num" val="4"/>
      </iconSet>
    </cfRule>
  </conditionalFormatting>
  <conditionalFormatting sqref="E10:E14">
    <cfRule type="iconSet" priority="16">
      <iconSet showValue="0">
        <cfvo type="percent" val="0"/>
        <cfvo type="num" val="2"/>
        <cfvo type="num" val="4"/>
      </iconSet>
    </cfRule>
  </conditionalFormatting>
  <conditionalFormatting sqref="E15:E16">
    <cfRule type="iconSet" priority="15">
      <iconSet showValue="0">
        <cfvo type="percent" val="0"/>
        <cfvo type="num" val="2"/>
        <cfvo type="num" val="4"/>
      </iconSet>
    </cfRule>
  </conditionalFormatting>
  <conditionalFormatting sqref="E17:E18">
    <cfRule type="iconSet" priority="14">
      <iconSet showValue="0">
        <cfvo type="percent" val="0"/>
        <cfvo type="num" val="2"/>
        <cfvo type="num" val="4"/>
      </iconSet>
    </cfRule>
  </conditionalFormatting>
  <conditionalFormatting sqref="E19:E20">
    <cfRule type="iconSet" priority="13">
      <iconSet showValue="0">
        <cfvo type="percent" val="0"/>
        <cfvo type="num" val="2"/>
        <cfvo type="num" val="4"/>
      </iconSet>
    </cfRule>
  </conditionalFormatting>
  <conditionalFormatting sqref="E1">
    <cfRule type="iconSet" priority="26">
      <iconSet showValue="0">
        <cfvo type="percent" val="0"/>
        <cfvo type="num" val="2"/>
        <cfvo type="num" val="4"/>
      </iconSet>
    </cfRule>
  </conditionalFormatting>
  <conditionalFormatting sqref="H4:H20">
    <cfRule type="containsErrors" dxfId="9" priority="1">
      <formula>ISERROR(H4)</formula>
    </cfRule>
  </conditionalFormatting>
  <pageMargins left="0.75" right="0.75" top="1" bottom="1" header="0.5" footer="0.5"/>
  <pageSetup paperSize="9" scale="59" orientation="landscape"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6"/>
  <sheetViews>
    <sheetView showGridLines="0" workbookViewId="0">
      <selection activeCell="C4" sqref="C4:C6"/>
    </sheetView>
  </sheetViews>
  <sheetFormatPr baseColWidth="10" defaultColWidth="10.83203125" defaultRowHeight="16" x14ac:dyDescent="0.2"/>
  <cols>
    <col min="1" max="1" width="16.1640625" style="188" customWidth="1"/>
    <col min="2" max="2" width="6.6640625" style="189" customWidth="1"/>
    <col min="3" max="3" width="54.1640625" style="188" customWidth="1"/>
    <col min="4" max="4" width="2.33203125" style="188" customWidth="1"/>
    <col min="5" max="5" width="14" style="189" bestFit="1" customWidth="1"/>
    <col min="6" max="6" width="2.33203125" style="188" customWidth="1"/>
    <col min="7" max="7" width="10.83203125" style="189"/>
    <col min="8" max="8" width="99.6640625" style="188" customWidth="1"/>
    <col min="9" max="9" width="4" style="188" customWidth="1"/>
    <col min="10" max="16384" width="10.83203125" style="188"/>
  </cols>
  <sheetData>
    <row r="1" spans="1:9" ht="25" customHeight="1" x14ac:dyDescent="0.2"/>
    <row r="2" spans="1:9" ht="28" customHeight="1" x14ac:dyDescent="0.2">
      <c r="C2" s="188" t="s">
        <v>137</v>
      </c>
      <c r="E2" s="189" t="s">
        <v>126</v>
      </c>
      <c r="G2" s="283" t="s">
        <v>159</v>
      </c>
      <c r="H2" s="283"/>
      <c r="I2" s="283"/>
    </row>
    <row r="3" spans="1:9" ht="28" customHeight="1" x14ac:dyDescent="0.2"/>
    <row r="4" spans="1:9" ht="28" customHeight="1" x14ac:dyDescent="0.2">
      <c r="A4" s="284" t="s">
        <v>151</v>
      </c>
      <c r="B4" s="285">
        <v>13</v>
      </c>
      <c r="C4" s="294" t="s">
        <v>146</v>
      </c>
      <c r="D4" s="226"/>
      <c r="E4" s="288" t="e">
        <f>'Calculation sheet'!DV29</f>
        <v>#DIV/0!</v>
      </c>
      <c r="F4" s="226"/>
      <c r="G4" s="189">
        <v>33</v>
      </c>
      <c r="H4" s="247" t="e">
        <f>'Calculation sheet'!EK29</f>
        <v>#DIV/0!</v>
      </c>
    </row>
    <row r="5" spans="1:9" ht="28" customHeight="1" x14ac:dyDescent="0.2">
      <c r="A5" s="284"/>
      <c r="B5" s="285"/>
      <c r="C5" s="294"/>
      <c r="D5" s="226"/>
      <c r="E5" s="289"/>
      <c r="F5" s="226"/>
      <c r="G5" s="189">
        <v>34</v>
      </c>
      <c r="H5" s="247" t="e">
        <f>'Calculation sheet'!EC28</f>
        <v>#DIV/0!</v>
      </c>
    </row>
    <row r="6" spans="1:9" ht="28" customHeight="1" x14ac:dyDescent="0.2">
      <c r="A6" s="284"/>
      <c r="B6" s="285"/>
      <c r="C6" s="291"/>
      <c r="D6" s="226"/>
      <c r="E6" s="289"/>
      <c r="F6" s="226"/>
      <c r="G6" s="189">
        <v>35</v>
      </c>
      <c r="H6" s="247" t="e">
        <f>'Calculation sheet'!EC29</f>
        <v>#DIV/0!</v>
      </c>
    </row>
    <row r="7" spans="1:9" ht="28" customHeight="1" x14ac:dyDescent="0.2">
      <c r="A7" s="284"/>
      <c r="B7" s="285">
        <v>14</v>
      </c>
      <c r="C7" s="294" t="s">
        <v>147</v>
      </c>
      <c r="D7" s="226"/>
      <c r="E7" s="288" t="e">
        <f>'Calculation sheet'!DV31</f>
        <v>#DIV/0!</v>
      </c>
      <c r="F7" s="226"/>
      <c r="G7" s="189">
        <v>36</v>
      </c>
      <c r="H7" s="247" t="e">
        <f>'Calculation sheet'!EC30</f>
        <v>#DIV/0!</v>
      </c>
    </row>
    <row r="8" spans="1:9" ht="28" customHeight="1" x14ac:dyDescent="0.2">
      <c r="A8" s="284"/>
      <c r="B8" s="285"/>
      <c r="C8" s="291"/>
      <c r="D8" s="226"/>
      <c r="E8" s="289"/>
      <c r="F8" s="226"/>
      <c r="G8" s="189">
        <v>37</v>
      </c>
      <c r="H8" s="247" t="e">
        <f>'Calculation sheet'!EC31</f>
        <v>#DIV/0!</v>
      </c>
    </row>
    <row r="9" spans="1:9" ht="28" customHeight="1" x14ac:dyDescent="0.2">
      <c r="A9" s="284"/>
      <c r="B9" s="285">
        <v>15</v>
      </c>
      <c r="C9" s="294" t="s">
        <v>148</v>
      </c>
      <c r="D9" s="226"/>
      <c r="E9" s="288" t="e">
        <f>'Calculation sheet'!DV32</f>
        <v>#DIV/0!</v>
      </c>
      <c r="F9" s="226"/>
      <c r="G9" s="189">
        <v>38</v>
      </c>
      <c r="H9" s="247" t="e">
        <f>'Calculation sheet'!EC32</f>
        <v>#DIV/0!</v>
      </c>
    </row>
    <row r="10" spans="1:9" ht="28" customHeight="1" x14ac:dyDescent="0.2">
      <c r="A10" s="284"/>
      <c r="B10" s="285"/>
      <c r="C10" s="291"/>
      <c r="D10" s="226"/>
      <c r="E10" s="289"/>
      <c r="F10" s="226"/>
      <c r="H10" s="247"/>
    </row>
    <row r="11" spans="1:9" ht="28" customHeight="1" x14ac:dyDescent="0.2">
      <c r="A11" s="284"/>
      <c r="B11" s="285">
        <v>16</v>
      </c>
      <c r="C11" s="294" t="s">
        <v>149</v>
      </c>
      <c r="D11" s="226"/>
      <c r="E11" s="288" t="e">
        <f>'Calculation sheet'!DV33</f>
        <v>#DIV/0!</v>
      </c>
      <c r="F11" s="226"/>
      <c r="G11" s="189">
        <v>39</v>
      </c>
      <c r="H11" s="248" t="e">
        <f>'Calculation sheet'!ES33</f>
        <v>#DIV/0!</v>
      </c>
    </row>
    <row r="12" spans="1:9" ht="28" customHeight="1" x14ac:dyDescent="0.2">
      <c r="A12" s="284"/>
      <c r="B12" s="285"/>
      <c r="C12" s="291"/>
      <c r="D12" s="226"/>
      <c r="E12" s="289"/>
      <c r="F12" s="226"/>
      <c r="H12" s="246"/>
    </row>
    <row r="13" spans="1:9" ht="28" customHeight="1" x14ac:dyDescent="0.2">
      <c r="A13" s="284"/>
      <c r="B13" s="285">
        <v>17</v>
      </c>
      <c r="C13" s="294" t="s">
        <v>150</v>
      </c>
      <c r="D13" s="226"/>
      <c r="E13" s="288" t="e">
        <f>'Calculation sheet'!DV34</f>
        <v>#DIV/0!</v>
      </c>
      <c r="F13" s="226"/>
      <c r="H13" s="247"/>
    </row>
    <row r="14" spans="1:9" ht="28" customHeight="1" x14ac:dyDescent="0.2">
      <c r="A14" s="284"/>
      <c r="B14" s="285"/>
      <c r="C14" s="294"/>
      <c r="D14" s="226"/>
      <c r="E14" s="289"/>
      <c r="F14" s="226"/>
      <c r="G14" s="189">
        <v>40</v>
      </c>
      <c r="H14" s="247" t="e">
        <f>'Calculation sheet'!EC33</f>
        <v>#DIV/0!</v>
      </c>
    </row>
    <row r="15" spans="1:9" ht="28" customHeight="1" x14ac:dyDescent="0.2">
      <c r="A15" s="284"/>
      <c r="B15" s="285"/>
      <c r="C15" s="291"/>
      <c r="D15" s="226"/>
      <c r="E15" s="289"/>
      <c r="F15" s="226"/>
      <c r="G15" s="189">
        <v>41</v>
      </c>
      <c r="H15" s="247" t="e">
        <f>'Calculation sheet'!EC34</f>
        <v>#DIV/0!</v>
      </c>
    </row>
    <row r="16" spans="1:9" ht="28" customHeight="1" x14ac:dyDescent="0.2">
      <c r="H16" s="246"/>
    </row>
  </sheetData>
  <sheetProtection selectLockedCells="1" selectUnlockedCells="1"/>
  <mergeCells count="17">
    <mergeCell ref="E13:E15"/>
    <mergeCell ref="G2:I2"/>
    <mergeCell ref="A4:A15"/>
    <mergeCell ref="B4:B6"/>
    <mergeCell ref="C4:C6"/>
    <mergeCell ref="E4:E6"/>
    <mergeCell ref="B7:B8"/>
    <mergeCell ref="C7:C8"/>
    <mergeCell ref="E7:E8"/>
    <mergeCell ref="B9:B10"/>
    <mergeCell ref="C9:C10"/>
    <mergeCell ref="E9:E10"/>
    <mergeCell ref="B11:B12"/>
    <mergeCell ref="C11:C12"/>
    <mergeCell ref="E11:E12"/>
    <mergeCell ref="B13:B15"/>
    <mergeCell ref="C13:C15"/>
  </mergeCells>
  <phoneticPr fontId="16" type="noConversion"/>
  <conditionalFormatting sqref="E4:E6">
    <cfRule type="iconSet" priority="12">
      <iconSet showValue="0">
        <cfvo type="percent" val="0"/>
        <cfvo type="num" val="2"/>
        <cfvo type="num" val="4"/>
      </iconSet>
    </cfRule>
  </conditionalFormatting>
  <conditionalFormatting sqref="E7:E8">
    <cfRule type="iconSet" priority="11">
      <iconSet showValue="0">
        <cfvo type="percent" val="0"/>
        <cfvo type="num" val="2"/>
        <cfvo type="num" val="4"/>
      </iconSet>
    </cfRule>
  </conditionalFormatting>
  <conditionalFormatting sqref="E9:E10">
    <cfRule type="iconSet" priority="10">
      <iconSet showValue="0">
        <cfvo type="percent" val="0"/>
        <cfvo type="num" val="2"/>
        <cfvo type="num" val="4"/>
      </iconSet>
    </cfRule>
  </conditionalFormatting>
  <conditionalFormatting sqref="E11:E12">
    <cfRule type="iconSet" priority="9">
      <iconSet showValue="0">
        <cfvo type="percent" val="0"/>
        <cfvo type="num" val="2"/>
        <cfvo type="num" val="4"/>
      </iconSet>
    </cfRule>
  </conditionalFormatting>
  <conditionalFormatting sqref="E13:E15">
    <cfRule type="iconSet" priority="8">
      <iconSet showValue="0">
        <cfvo type="percent" val="0"/>
        <cfvo type="num" val="2"/>
        <cfvo type="num" val="4"/>
      </iconSet>
    </cfRule>
  </conditionalFormatting>
  <conditionalFormatting sqref="H4:H15">
    <cfRule type="containsErrors" dxfId="8" priority="1">
      <formula>ISERROR(H4)</formula>
    </cfRule>
  </conditionalFormatting>
  <pageMargins left="0.75" right="0.75" top="1" bottom="1" header="0.5" footer="0.5"/>
  <pageSetup paperSize="9" scale="59" orientation="landscape"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0"/>
  <sheetViews>
    <sheetView showGridLines="0" topLeftCell="A3" workbookViewId="0">
      <selection activeCell="C12" sqref="C12:C14"/>
    </sheetView>
  </sheetViews>
  <sheetFormatPr baseColWidth="10" defaultColWidth="10.83203125" defaultRowHeight="16" x14ac:dyDescent="0.2"/>
  <cols>
    <col min="1" max="1" width="16.1640625" style="188" customWidth="1"/>
    <col min="2" max="2" width="6.6640625" style="189" customWidth="1"/>
    <col min="3" max="3" width="54.1640625" style="188" customWidth="1"/>
    <col min="4" max="4" width="2.33203125" style="188" customWidth="1"/>
    <col min="5" max="5" width="14" style="189" bestFit="1" customWidth="1"/>
    <col min="6" max="6" width="2.33203125" style="188" customWidth="1"/>
    <col min="7" max="7" width="10.83203125" style="189"/>
    <col min="8" max="8" width="99.6640625" style="188" customWidth="1"/>
    <col min="9" max="9" width="4" style="188" customWidth="1"/>
    <col min="10" max="16384" width="10.83203125" style="188"/>
  </cols>
  <sheetData>
    <row r="1" spans="1:9" ht="28" customHeight="1" x14ac:dyDescent="0.2">
      <c r="H1" s="246"/>
    </row>
    <row r="2" spans="1:9" ht="28" customHeight="1" x14ac:dyDescent="0.2">
      <c r="C2" s="188" t="s">
        <v>137</v>
      </c>
      <c r="E2" s="189" t="s">
        <v>126</v>
      </c>
      <c r="G2" s="283" t="s">
        <v>159</v>
      </c>
      <c r="H2" s="283"/>
      <c r="I2" s="283"/>
    </row>
    <row r="3" spans="1:9" ht="28" customHeight="1" x14ac:dyDescent="0.2">
      <c r="H3" s="246"/>
    </row>
    <row r="4" spans="1:9" ht="28" customHeight="1" x14ac:dyDescent="0.2">
      <c r="A4" s="284" t="s">
        <v>158</v>
      </c>
      <c r="B4" s="285">
        <v>18</v>
      </c>
      <c r="C4" s="294" t="s">
        <v>152</v>
      </c>
      <c r="D4" s="226"/>
      <c r="E4" s="288" t="e">
        <f>'Calculation sheet'!DV36</f>
        <v>#DIV/0!</v>
      </c>
      <c r="F4" s="226"/>
      <c r="G4" s="189">
        <v>42</v>
      </c>
      <c r="H4" s="247" t="e">
        <f>'Calculation sheet'!EK36</f>
        <v>#DIV/0!</v>
      </c>
    </row>
    <row r="5" spans="1:9" ht="28" customHeight="1" x14ac:dyDescent="0.2">
      <c r="A5" s="284"/>
      <c r="B5" s="285"/>
      <c r="C5" s="294"/>
      <c r="D5" s="226"/>
      <c r="E5" s="289"/>
      <c r="F5" s="226"/>
      <c r="G5" s="189">
        <v>43</v>
      </c>
      <c r="H5" s="247" t="e">
        <f>'Calculation sheet'!EC35</f>
        <v>#DIV/0!</v>
      </c>
    </row>
    <row r="6" spans="1:9" ht="28" customHeight="1" x14ac:dyDescent="0.2">
      <c r="A6" s="284"/>
      <c r="B6" s="285"/>
      <c r="C6" s="291"/>
      <c r="D6" s="226"/>
      <c r="E6" s="289"/>
      <c r="F6" s="226"/>
      <c r="G6" s="189">
        <v>44</v>
      </c>
      <c r="H6" s="247" t="e">
        <f>'Calculation sheet'!EC36</f>
        <v>#DIV/0!</v>
      </c>
    </row>
    <row r="7" spans="1:9" ht="28" customHeight="1" x14ac:dyDescent="0.2">
      <c r="A7" s="284"/>
      <c r="B7" s="285">
        <v>19</v>
      </c>
      <c r="C7" s="294" t="s">
        <v>153</v>
      </c>
      <c r="D7" s="226"/>
      <c r="E7" s="288" t="e">
        <f>'Calculation sheet'!DV38</f>
        <v>#DIV/0!</v>
      </c>
      <c r="F7" s="226"/>
      <c r="G7" s="189">
        <v>45</v>
      </c>
      <c r="H7" s="247" t="e">
        <f>'Calculation sheet'!EK38</f>
        <v>#DIV/0!</v>
      </c>
    </row>
    <row r="8" spans="1:9" ht="28" customHeight="1" x14ac:dyDescent="0.2">
      <c r="A8" s="284"/>
      <c r="B8" s="285"/>
      <c r="C8" s="294"/>
      <c r="D8" s="226"/>
      <c r="E8" s="289"/>
      <c r="F8" s="226"/>
      <c r="G8" s="189">
        <v>46</v>
      </c>
      <c r="H8" s="247" t="e">
        <f>'Calculation sheet'!EC37</f>
        <v>#DIV/0!</v>
      </c>
    </row>
    <row r="9" spans="1:9" ht="28" customHeight="1" x14ac:dyDescent="0.2">
      <c r="A9" s="284"/>
      <c r="B9" s="285"/>
      <c r="C9" s="291"/>
      <c r="D9" s="226"/>
      <c r="E9" s="289"/>
      <c r="F9" s="226"/>
      <c r="G9" s="189">
        <v>47</v>
      </c>
      <c r="H9" s="247" t="e">
        <f>'Calculation sheet'!EC38</f>
        <v>#DIV/0!</v>
      </c>
    </row>
    <row r="10" spans="1:9" ht="28" customHeight="1" x14ac:dyDescent="0.2">
      <c r="A10" s="284"/>
      <c r="B10" s="285">
        <v>20</v>
      </c>
      <c r="C10" s="294" t="s">
        <v>154</v>
      </c>
      <c r="D10" s="226"/>
      <c r="E10" s="288" t="e">
        <f>'Calculation sheet'!DV40</f>
        <v>#DIV/0!</v>
      </c>
      <c r="F10" s="226"/>
      <c r="G10" s="189">
        <v>48</v>
      </c>
      <c r="H10" s="247" t="e">
        <f>'Calculation sheet'!EC39</f>
        <v>#DIV/0!</v>
      </c>
    </row>
    <row r="11" spans="1:9" ht="28" customHeight="1" x14ac:dyDescent="0.2">
      <c r="A11" s="284"/>
      <c r="B11" s="285"/>
      <c r="C11" s="291"/>
      <c r="D11" s="226"/>
      <c r="E11" s="289"/>
      <c r="F11" s="226"/>
      <c r="G11" s="189">
        <v>49</v>
      </c>
      <c r="H11" s="247" t="e">
        <f>'Calculation sheet'!EC40</f>
        <v>#DIV/0!</v>
      </c>
    </row>
    <row r="12" spans="1:9" ht="28" customHeight="1" x14ac:dyDescent="0.2">
      <c r="A12" s="284"/>
      <c r="B12" s="285">
        <v>21</v>
      </c>
      <c r="C12" s="294" t="s">
        <v>155</v>
      </c>
      <c r="D12" s="226"/>
      <c r="E12" s="288" t="e">
        <f>'Calculation sheet'!DV42</f>
        <v>#DIV/0!</v>
      </c>
      <c r="F12" s="226"/>
      <c r="G12" s="189">
        <v>50</v>
      </c>
      <c r="H12" s="247" t="e">
        <f>'Calculation sheet'!EK42</f>
        <v>#DIV/0!</v>
      </c>
    </row>
    <row r="13" spans="1:9" ht="28" customHeight="1" x14ac:dyDescent="0.2">
      <c r="A13" s="284"/>
      <c r="B13" s="285"/>
      <c r="C13" s="294"/>
      <c r="D13" s="226"/>
      <c r="E13" s="289"/>
      <c r="F13" s="226"/>
      <c r="G13" s="189">
        <v>51</v>
      </c>
      <c r="H13" s="247" t="e">
        <f>'Calculation sheet'!EC41</f>
        <v>#DIV/0!</v>
      </c>
    </row>
    <row r="14" spans="1:9" ht="28" customHeight="1" x14ac:dyDescent="0.2">
      <c r="A14" s="284"/>
      <c r="B14" s="285"/>
      <c r="C14" s="291"/>
      <c r="D14" s="226"/>
      <c r="E14" s="289"/>
      <c r="F14" s="226"/>
      <c r="G14" s="189">
        <v>52</v>
      </c>
      <c r="H14" s="247" t="e">
        <f>'Calculation sheet'!EC42</f>
        <v>#DIV/0!</v>
      </c>
    </row>
    <row r="15" spans="1:9" ht="28" customHeight="1" x14ac:dyDescent="0.2">
      <c r="A15" s="284"/>
      <c r="B15" s="285">
        <v>22</v>
      </c>
      <c r="C15" s="294" t="s">
        <v>156</v>
      </c>
      <c r="D15" s="226"/>
      <c r="E15" s="288" t="e">
        <f>'Calculation sheet'!DV44</f>
        <v>#DIV/0!</v>
      </c>
      <c r="F15" s="226"/>
      <c r="G15" s="189">
        <v>53</v>
      </c>
      <c r="H15" s="247" t="e">
        <f>'Calculation sheet'!EK44</f>
        <v>#DIV/0!</v>
      </c>
    </row>
    <row r="16" spans="1:9" ht="28" customHeight="1" x14ac:dyDescent="0.2">
      <c r="A16" s="284"/>
      <c r="B16" s="285"/>
      <c r="C16" s="294"/>
      <c r="D16" s="226"/>
      <c r="E16" s="289"/>
      <c r="F16" s="226"/>
      <c r="G16" s="189">
        <v>54</v>
      </c>
      <c r="H16" s="247" t="e">
        <f>'Calculation sheet'!EC43</f>
        <v>#DIV/0!</v>
      </c>
    </row>
    <row r="17" spans="1:8" ht="28" customHeight="1" x14ac:dyDescent="0.2">
      <c r="A17" s="284"/>
      <c r="B17" s="285"/>
      <c r="C17" s="291"/>
      <c r="D17" s="226"/>
      <c r="E17" s="289"/>
      <c r="F17" s="226"/>
      <c r="G17" s="189">
        <v>55</v>
      </c>
      <c r="H17" s="247" t="e">
        <f>'Calculation sheet'!EC44</f>
        <v>#DIV/0!</v>
      </c>
    </row>
    <row r="18" spans="1:8" ht="28" customHeight="1" x14ac:dyDescent="0.2">
      <c r="A18" s="284"/>
      <c r="B18" s="285">
        <v>23</v>
      </c>
      <c r="C18" s="294" t="s">
        <v>157</v>
      </c>
      <c r="D18" s="226"/>
      <c r="E18" s="288" t="e">
        <f>'Calculation sheet'!DV46</f>
        <v>#DIV/0!</v>
      </c>
      <c r="F18" s="226"/>
      <c r="G18" s="189">
        <v>56</v>
      </c>
      <c r="H18" s="247" t="e">
        <f>'Calculation sheet'!EK46</f>
        <v>#DIV/0!</v>
      </c>
    </row>
    <row r="19" spans="1:8" ht="28" customHeight="1" x14ac:dyDescent="0.2">
      <c r="A19" s="284"/>
      <c r="B19" s="283"/>
      <c r="C19" s="294"/>
      <c r="D19" s="226"/>
      <c r="E19" s="289"/>
      <c r="F19" s="226"/>
      <c r="G19" s="189">
        <v>57</v>
      </c>
      <c r="H19" s="247" t="e">
        <f>'Calculation sheet'!EC45</f>
        <v>#DIV/0!</v>
      </c>
    </row>
    <row r="20" spans="1:8" ht="28" customHeight="1" x14ac:dyDescent="0.2">
      <c r="A20" s="284"/>
      <c r="B20" s="283"/>
      <c r="C20" s="291"/>
      <c r="D20" s="226"/>
      <c r="E20" s="289"/>
      <c r="F20" s="226"/>
      <c r="G20" s="189">
        <v>58</v>
      </c>
      <c r="H20" s="247" t="e">
        <f>'Calculation sheet'!EC46</f>
        <v>#DIV/0!</v>
      </c>
    </row>
  </sheetData>
  <sheetProtection selectLockedCells="1" selectUnlockedCells="1"/>
  <mergeCells count="20">
    <mergeCell ref="C12:C14"/>
    <mergeCell ref="E12:E14"/>
    <mergeCell ref="C15:C17"/>
    <mergeCell ref="E15:E17"/>
    <mergeCell ref="C18:C20"/>
    <mergeCell ref="E18:E20"/>
    <mergeCell ref="A4:A20"/>
    <mergeCell ref="B10:B11"/>
    <mergeCell ref="B12:B14"/>
    <mergeCell ref="B15:B17"/>
    <mergeCell ref="B18:B20"/>
    <mergeCell ref="C10:C11"/>
    <mergeCell ref="E10:E11"/>
    <mergeCell ref="B4:B6"/>
    <mergeCell ref="B7:B9"/>
    <mergeCell ref="G2:I2"/>
    <mergeCell ref="C4:C6"/>
    <mergeCell ref="E4:E6"/>
    <mergeCell ref="C7:C9"/>
    <mergeCell ref="E7:E9"/>
  </mergeCells>
  <phoneticPr fontId="16" type="noConversion"/>
  <conditionalFormatting sqref="E4:E6">
    <cfRule type="iconSet" priority="7">
      <iconSet showValue="0">
        <cfvo type="percent" val="0"/>
        <cfvo type="num" val="2"/>
        <cfvo type="num" val="4"/>
      </iconSet>
    </cfRule>
  </conditionalFormatting>
  <conditionalFormatting sqref="E7:E9">
    <cfRule type="iconSet" priority="6">
      <iconSet showValue="0">
        <cfvo type="percent" val="0"/>
        <cfvo type="num" val="2"/>
        <cfvo type="num" val="4"/>
      </iconSet>
    </cfRule>
  </conditionalFormatting>
  <conditionalFormatting sqref="E10:E11">
    <cfRule type="iconSet" priority="5">
      <iconSet showValue="0">
        <cfvo type="percent" val="0"/>
        <cfvo type="num" val="2"/>
        <cfvo type="num" val="4"/>
      </iconSet>
    </cfRule>
  </conditionalFormatting>
  <conditionalFormatting sqref="E12:E14">
    <cfRule type="iconSet" priority="4">
      <iconSet showValue="0">
        <cfvo type="percent" val="0"/>
        <cfvo type="num" val="2"/>
        <cfvo type="num" val="4"/>
      </iconSet>
    </cfRule>
  </conditionalFormatting>
  <conditionalFormatting sqref="E15:E17">
    <cfRule type="iconSet" priority="3">
      <iconSet showValue="0">
        <cfvo type="percent" val="0"/>
        <cfvo type="num" val="2"/>
        <cfvo type="num" val="4"/>
      </iconSet>
    </cfRule>
  </conditionalFormatting>
  <conditionalFormatting sqref="E18:E20">
    <cfRule type="iconSet" priority="2">
      <iconSet showValue="0">
        <cfvo type="percent" val="0"/>
        <cfvo type="num" val="2"/>
        <cfvo type="num" val="4"/>
      </iconSet>
    </cfRule>
  </conditionalFormatting>
  <conditionalFormatting sqref="H4:H20">
    <cfRule type="containsErrors" dxfId="7" priority="1">
      <formula>ISERROR(H4)</formula>
    </cfRule>
  </conditionalFormatting>
  <pageMargins left="0.75" right="0.75" top="1" bottom="1" header="0.5" footer="0.5"/>
  <pageSetup paperSize="9" scale="59" orientation="landscape"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1"/>
  <sheetViews>
    <sheetView showGridLines="0" topLeftCell="B1" workbookViewId="0">
      <selection activeCell="C8" sqref="C8"/>
    </sheetView>
  </sheetViews>
  <sheetFormatPr baseColWidth="10" defaultColWidth="11" defaultRowHeight="16" x14ac:dyDescent="0.2"/>
  <cols>
    <col min="1" max="1" width="16.1640625" style="191" customWidth="1"/>
    <col min="2" max="2" width="6.6640625" style="192" customWidth="1"/>
    <col min="3" max="3" width="54.1640625" style="191" customWidth="1"/>
    <col min="4" max="4" width="2.33203125" style="191" customWidth="1"/>
    <col min="5" max="5" width="14" style="192" bestFit="1" customWidth="1"/>
    <col min="6" max="6" width="2.33203125" style="191" customWidth="1"/>
    <col min="7" max="7" width="11" style="192"/>
    <col min="8" max="8" width="99.6640625" style="191" customWidth="1"/>
    <col min="9" max="9" width="4" style="191" customWidth="1"/>
    <col min="10" max="16384" width="11" style="191"/>
  </cols>
  <sheetData>
    <row r="1" spans="1:9" ht="28" customHeight="1" x14ac:dyDescent="0.2">
      <c r="H1" s="240"/>
    </row>
    <row r="2" spans="1:9" ht="28" customHeight="1" x14ac:dyDescent="0.2">
      <c r="C2" s="191" t="s">
        <v>137</v>
      </c>
      <c r="E2" s="192" t="s">
        <v>126</v>
      </c>
      <c r="G2" s="295" t="s">
        <v>159</v>
      </c>
      <c r="H2" s="295"/>
      <c r="I2" s="295"/>
    </row>
    <row r="3" spans="1:9" ht="28" customHeight="1" x14ac:dyDescent="0.2">
      <c r="A3" s="296" t="s">
        <v>368</v>
      </c>
      <c r="H3" s="240"/>
    </row>
    <row r="4" spans="1:9" ht="28" customHeight="1" x14ac:dyDescent="0.2">
      <c r="A4" s="296"/>
      <c r="B4" s="297">
        <v>24</v>
      </c>
      <c r="C4" s="298" t="s">
        <v>160</v>
      </c>
      <c r="D4" s="237"/>
      <c r="E4" s="299" t="e">
        <f>'Calculation sheet'!DV48</f>
        <v>#DIV/0!</v>
      </c>
      <c r="F4" s="237"/>
      <c r="G4" s="192">
        <v>59</v>
      </c>
      <c r="H4" s="241" t="e">
        <f>'Calculation sheet'!EC47</f>
        <v>#DIV/0!</v>
      </c>
    </row>
    <row r="5" spans="1:9" ht="28" customHeight="1" x14ac:dyDescent="0.2">
      <c r="A5" s="296"/>
      <c r="B5" s="297"/>
      <c r="C5" s="298"/>
      <c r="D5" s="237"/>
      <c r="E5" s="300"/>
      <c r="F5" s="237"/>
      <c r="G5" s="192">
        <v>60</v>
      </c>
      <c r="H5" s="241" t="e">
        <f>'Calculation sheet'!EC48</f>
        <v>#DIV/0!</v>
      </c>
    </row>
    <row r="6" spans="1:9" ht="28" customHeight="1" x14ac:dyDescent="0.2">
      <c r="A6" s="296"/>
      <c r="B6" s="297">
        <v>25</v>
      </c>
      <c r="C6" s="298" t="s">
        <v>161</v>
      </c>
      <c r="D6" s="237"/>
      <c r="E6" s="299" t="e">
        <f>'Calculation sheet'!DV47</f>
        <v>#DIV/0!</v>
      </c>
      <c r="F6" s="237"/>
      <c r="G6" s="192">
        <v>61</v>
      </c>
      <c r="H6" s="245" t="e">
        <f>'Calculation sheet'!ES47</f>
        <v>#DIV/0!</v>
      </c>
    </row>
    <row r="7" spans="1:9" ht="28" customHeight="1" x14ac:dyDescent="0.2">
      <c r="A7" s="296"/>
      <c r="B7" s="297"/>
      <c r="C7" s="301"/>
      <c r="D7" s="237"/>
      <c r="E7" s="300"/>
      <c r="F7" s="237"/>
      <c r="H7" s="240"/>
    </row>
    <row r="8" spans="1:9" ht="28" customHeight="1" x14ac:dyDescent="0.2">
      <c r="A8" s="296"/>
    </row>
    <row r="9" spans="1:9" ht="28" customHeight="1" x14ac:dyDescent="0.2"/>
    <row r="10" spans="1:9" ht="28" customHeight="1" x14ac:dyDescent="0.2"/>
    <row r="11" spans="1:9" ht="28" customHeight="1" x14ac:dyDescent="0.2"/>
    <row r="12" spans="1:9" ht="28" customHeight="1" x14ac:dyDescent="0.2"/>
    <row r="13" spans="1:9" ht="28" customHeight="1" x14ac:dyDescent="0.2"/>
    <row r="14" spans="1:9" ht="28" customHeight="1" x14ac:dyDescent="0.2"/>
    <row r="15" spans="1:9" ht="28" customHeight="1" x14ac:dyDescent="0.2"/>
    <row r="16" spans="1:9" ht="28" customHeight="1" x14ac:dyDescent="0.2"/>
    <row r="17" ht="28" customHeight="1" x14ac:dyDescent="0.2"/>
    <row r="18" ht="28" customHeight="1" x14ac:dyDescent="0.2"/>
    <row r="19" ht="28" customHeight="1" x14ac:dyDescent="0.2"/>
    <row r="20" ht="28" customHeight="1" x14ac:dyDescent="0.2"/>
    <row r="21" ht="28" customHeight="1" x14ac:dyDescent="0.2"/>
  </sheetData>
  <sheetProtection selectLockedCells="1" selectUnlockedCells="1"/>
  <mergeCells count="8">
    <mergeCell ref="G2:I2"/>
    <mergeCell ref="A3:A8"/>
    <mergeCell ref="B4:B5"/>
    <mergeCell ref="C4:C5"/>
    <mergeCell ref="E4:E5"/>
    <mergeCell ref="B6:B7"/>
    <mergeCell ref="C6:C7"/>
    <mergeCell ref="E6:E7"/>
  </mergeCells>
  <phoneticPr fontId="16" type="noConversion"/>
  <conditionalFormatting sqref="E4:E5">
    <cfRule type="iconSet" priority="3">
      <iconSet showValue="0">
        <cfvo type="percent" val="0"/>
        <cfvo type="num" val="2"/>
        <cfvo type="num" val="4"/>
      </iconSet>
    </cfRule>
  </conditionalFormatting>
  <conditionalFormatting sqref="E6:E7">
    <cfRule type="iconSet" priority="2">
      <iconSet showValue="0">
        <cfvo type="percent" val="0"/>
        <cfvo type="num" val="2" gte="0"/>
        <cfvo type="num" val="4"/>
      </iconSet>
    </cfRule>
  </conditionalFormatting>
  <conditionalFormatting sqref="H4:H6">
    <cfRule type="containsErrors" dxfId="6" priority="1">
      <formula>ISERROR(H4)</formula>
    </cfRule>
  </conditionalFormatting>
  <pageMargins left="0.75" right="0.75" top="1" bottom="1" header="0.5" footer="0.5"/>
  <pageSetup paperSize="9" scale="59" orientation="landscape"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6" baseType="variant">
      <vt:variant>
        <vt:lpstr>Werkbladen</vt:lpstr>
      </vt:variant>
      <vt:variant>
        <vt:i4>16</vt:i4>
      </vt:variant>
      <vt:variant>
        <vt:lpstr>Grafieken</vt:lpstr>
      </vt:variant>
      <vt:variant>
        <vt:i4>1</vt:i4>
      </vt:variant>
      <vt:variant>
        <vt:lpstr>Benoemde bereiken</vt:lpstr>
      </vt:variant>
      <vt:variant>
        <vt:i4>5</vt:i4>
      </vt:variant>
    </vt:vector>
  </HeadingPairs>
  <TitlesOfParts>
    <vt:vector size="22" baseType="lpstr">
      <vt:lpstr>Methodology</vt:lpstr>
      <vt:lpstr>Input data questionnaire</vt:lpstr>
      <vt:lpstr>Review Doc</vt:lpstr>
      <vt:lpstr>Review Results</vt:lpstr>
      <vt:lpstr>Leadership</vt:lpstr>
      <vt:lpstr>Staff</vt:lpstr>
      <vt:lpstr>Rights</vt:lpstr>
      <vt:lpstr>Ethics</vt:lpstr>
      <vt:lpstr>Partnership</vt:lpstr>
      <vt:lpstr>Participation</vt:lpstr>
      <vt:lpstr>Person Centered Approach</vt:lpstr>
      <vt:lpstr>Comprehensiveness</vt:lpstr>
      <vt:lpstr>Result Orientation</vt:lpstr>
      <vt:lpstr>Continuous Improvement</vt:lpstr>
      <vt:lpstr>Recommondations</vt:lpstr>
      <vt:lpstr>Calculation sheet</vt:lpstr>
      <vt:lpstr>Profile</vt:lpstr>
      <vt:lpstr>Ethics!Afdrukbereik</vt:lpstr>
      <vt:lpstr>Leadership!Afdrukbereik</vt:lpstr>
      <vt:lpstr>Partnership!Afdrukbereik</vt:lpstr>
      <vt:lpstr>Rights!Afdrukbereik</vt:lpstr>
      <vt:lpstr>Staff!Afdrukbereik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Guus van Beek</dc:creator>
  <cp:lastModifiedBy>Microsoft Office-gebruiker</cp:lastModifiedBy>
  <cp:lastPrinted>2017-01-05T15:23:12Z</cp:lastPrinted>
  <dcterms:created xsi:type="dcterms:W3CDTF">2017-01-05T10:18:40Z</dcterms:created>
  <dcterms:modified xsi:type="dcterms:W3CDTF">2018-04-24T08:05:25Z</dcterms:modified>
</cp:coreProperties>
</file>